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" yWindow="-12" windowWidth="12120" windowHeight="11040" activeTab="4"/>
  </bookViews>
  <sheets>
    <sheet name="dettaglio" sheetId="4" r:id="rId1"/>
    <sheet name="classifica" sheetId="5" r:id="rId2"/>
    <sheet name="gare" sheetId="3" r:id="rId3"/>
    <sheet name="finale" sheetId="6" r:id="rId4"/>
    <sheet name="finale sintetico" sheetId="7" r:id="rId5"/>
  </sheets>
  <definedNames>
    <definedName name="_xlnm._FilterDatabase" localSheetId="1" hidden="1">classifica!$A$1:$J$277</definedName>
  </definedNames>
  <calcPr calcId="144525"/>
</workbook>
</file>

<file path=xl/calcChain.xml><?xml version="1.0" encoding="utf-8"?>
<calcChain xmlns="http://schemas.openxmlformats.org/spreadsheetml/2006/main">
  <c r="D223" i="6" l="1"/>
  <c r="D282" i="6"/>
  <c r="D63" i="6"/>
  <c r="D136" i="6"/>
  <c r="D281" i="6"/>
  <c r="D185" i="6"/>
  <c r="D21" i="6"/>
  <c r="D280" i="6"/>
  <c r="D98" i="6"/>
  <c r="D166" i="6"/>
  <c r="D35" i="6"/>
  <c r="D16" i="6"/>
  <c r="D54" i="6"/>
  <c r="D86" i="6"/>
  <c r="D97" i="6"/>
  <c r="D184" i="6"/>
  <c r="D104" i="6"/>
  <c r="D165" i="6"/>
  <c r="D195" i="6"/>
  <c r="D4" i="6"/>
  <c r="D96" i="6"/>
  <c r="D279" i="6"/>
  <c r="D278" i="6"/>
  <c r="D222" i="6"/>
  <c r="D151" i="6"/>
  <c r="D221" i="6"/>
  <c r="D9" i="6"/>
  <c r="D277" i="6"/>
  <c r="D115" i="6"/>
  <c r="D220" i="6"/>
  <c r="D276" i="6"/>
  <c r="D121" i="6"/>
  <c r="D114" i="6"/>
  <c r="D123" i="6"/>
  <c r="D275" i="6"/>
  <c r="D46" i="6"/>
  <c r="D274" i="6"/>
  <c r="D39" i="6"/>
  <c r="D58" i="6"/>
  <c r="D72" i="6"/>
  <c r="D19" i="6"/>
  <c r="D219" i="6"/>
  <c r="D15" i="6"/>
  <c r="D7" i="6"/>
  <c r="D183" i="6"/>
  <c r="D103" i="6"/>
  <c r="D62" i="6"/>
  <c r="D182" i="6"/>
  <c r="D218" i="6"/>
  <c r="D25" i="6"/>
  <c r="D194" i="6"/>
  <c r="D75" i="6"/>
  <c r="D147" i="6"/>
  <c r="D273" i="6"/>
  <c r="D272" i="6"/>
  <c r="D193" i="6"/>
  <c r="D158" i="6"/>
  <c r="D217" i="6"/>
  <c r="D120" i="6"/>
  <c r="D164" i="6"/>
  <c r="D126" i="6"/>
  <c r="D192" i="6"/>
  <c r="D28" i="6"/>
  <c r="D109" i="6"/>
  <c r="D57" i="6"/>
  <c r="D70" i="6"/>
  <c r="D271" i="6"/>
  <c r="D270" i="6"/>
  <c r="D191" i="6"/>
  <c r="D190" i="6"/>
  <c r="D94" i="6"/>
  <c r="D269" i="6"/>
  <c r="D216" i="6"/>
  <c r="D268" i="6"/>
  <c r="D146" i="6"/>
  <c r="D80" i="6"/>
  <c r="D18" i="6"/>
  <c r="D22" i="6"/>
  <c r="D215" i="6"/>
  <c r="D93" i="6"/>
  <c r="D267" i="6"/>
  <c r="D266" i="6"/>
  <c r="D139" i="6"/>
  <c r="D265" i="6"/>
  <c r="D264" i="6"/>
  <c r="D85" i="6"/>
  <c r="D10" i="6"/>
  <c r="D263" i="6"/>
  <c r="D163" i="6"/>
  <c r="D262" i="6"/>
  <c r="D261" i="6"/>
  <c r="D43" i="6"/>
  <c r="D74" i="6"/>
  <c r="D157" i="6"/>
  <c r="D122" i="6"/>
  <c r="D135" i="6"/>
  <c r="D88" i="6"/>
  <c r="D260" i="6"/>
  <c r="D61" i="6"/>
  <c r="D150" i="6"/>
  <c r="D73" i="6"/>
  <c r="D34" i="6"/>
  <c r="D214" i="6"/>
  <c r="D119" i="6"/>
  <c r="D130" i="6"/>
  <c r="D134" i="6"/>
  <c r="D133" i="6"/>
  <c r="D156" i="6"/>
  <c r="D102" i="6"/>
  <c r="D128" i="6"/>
  <c r="D26" i="6"/>
  <c r="D20" i="6"/>
  <c r="D23" i="6"/>
  <c r="D259" i="6"/>
  <c r="D213" i="6"/>
  <c r="D78" i="6"/>
  <c r="D189" i="6"/>
  <c r="D155" i="6"/>
  <c r="D212" i="6"/>
  <c r="D91" i="6"/>
  <c r="D83" i="6"/>
  <c r="D171" i="6"/>
  <c r="D30" i="6"/>
  <c r="D113" i="6"/>
  <c r="D127" i="6"/>
  <c r="D45" i="6"/>
  <c r="D108" i="6"/>
  <c r="D68" i="6"/>
  <c r="D258" i="6"/>
  <c r="D31" i="6"/>
  <c r="D257" i="6"/>
  <c r="D170" i="6"/>
  <c r="D256" i="6"/>
  <c r="D255" i="6"/>
  <c r="D24" i="6"/>
  <c r="D254" i="6"/>
  <c r="D66" i="6"/>
  <c r="D145" i="6"/>
  <c r="D118" i="6"/>
  <c r="D211" i="6"/>
  <c r="D210" i="6"/>
  <c r="D188" i="6"/>
  <c r="D253" i="6"/>
  <c r="D209" i="6"/>
  <c r="D38" i="6"/>
  <c r="D138" i="6"/>
  <c r="D90" i="6"/>
  <c r="D82" i="6"/>
  <c r="D181" i="6"/>
  <c r="D32" i="6"/>
  <c r="D154" i="6"/>
  <c r="D41" i="6"/>
  <c r="D252" i="6"/>
  <c r="D141" i="6"/>
  <c r="D81" i="6"/>
  <c r="D187" i="6"/>
  <c r="D180" i="6"/>
  <c r="D105" i="6"/>
  <c r="D162" i="6"/>
  <c r="D161" i="6"/>
  <c r="D132" i="6"/>
  <c r="D49" i="6"/>
  <c r="D208" i="6"/>
  <c r="D251" i="6"/>
  <c r="D111" i="6"/>
  <c r="D65" i="6"/>
  <c r="D140" i="6"/>
  <c r="D84" i="6"/>
  <c r="D55" i="6"/>
  <c r="D144" i="6"/>
  <c r="D6" i="6"/>
  <c r="D179" i="6"/>
  <c r="D99" i="6"/>
  <c r="D12" i="6"/>
  <c r="D116" i="6"/>
  <c r="D40" i="6"/>
  <c r="D125" i="6"/>
  <c r="D124" i="6"/>
  <c r="D250" i="6"/>
  <c r="D53" i="6"/>
  <c r="D249" i="6"/>
  <c r="D117" i="6"/>
  <c r="D169" i="6"/>
  <c r="D33" i="6"/>
  <c r="D207" i="6"/>
  <c r="D206" i="6"/>
  <c r="D248" i="6"/>
  <c r="D205" i="6"/>
  <c r="D247" i="6"/>
  <c r="D17" i="6"/>
  <c r="D131" i="6"/>
  <c r="D204" i="6"/>
  <c r="D153" i="6"/>
  <c r="D42" i="6"/>
  <c r="D203" i="6"/>
  <c r="D67" i="6"/>
  <c r="D27" i="6"/>
  <c r="D44" i="6"/>
  <c r="D202" i="6"/>
  <c r="D178" i="6"/>
  <c r="D87" i="6"/>
  <c r="D246" i="6"/>
  <c r="D177" i="6"/>
  <c r="D76" i="6"/>
  <c r="D245" i="6"/>
  <c r="D14" i="6"/>
  <c r="D48" i="6"/>
  <c r="D79" i="6"/>
  <c r="D244" i="6"/>
  <c r="D201" i="6"/>
  <c r="D95" i="6"/>
  <c r="D149" i="6"/>
  <c r="D8" i="6"/>
  <c r="D110" i="6"/>
  <c r="D92" i="6"/>
  <c r="D148" i="6"/>
  <c r="D186" i="6"/>
  <c r="D37" i="6"/>
  <c r="D243" i="6"/>
  <c r="D64" i="6"/>
  <c r="D242" i="6"/>
  <c r="D241" i="6"/>
  <c r="D240" i="6"/>
  <c r="D101" i="6"/>
  <c r="D47" i="6"/>
  <c r="D239" i="6"/>
  <c r="D60" i="6"/>
  <c r="D238" i="6"/>
  <c r="D5" i="6"/>
  <c r="D89" i="6"/>
  <c r="D168" i="6"/>
  <c r="D13" i="6"/>
  <c r="D11" i="6"/>
  <c r="D200" i="6"/>
  <c r="D237" i="6"/>
  <c r="D199" i="6"/>
  <c r="D36" i="6"/>
  <c r="D107" i="6"/>
  <c r="D69" i="6"/>
  <c r="D167" i="6"/>
  <c r="D236" i="6"/>
  <c r="D176" i="6"/>
  <c r="D235" i="6"/>
  <c r="D143" i="6"/>
  <c r="D106" i="6"/>
  <c r="D198" i="6"/>
  <c r="D234" i="6"/>
  <c r="D152" i="6"/>
  <c r="D3" i="6"/>
  <c r="D175" i="6"/>
  <c r="D233" i="6"/>
  <c r="D174" i="6"/>
  <c r="D142" i="6"/>
  <c r="D232" i="6"/>
  <c r="D173" i="6"/>
  <c r="D112" i="6"/>
  <c r="D231" i="6"/>
  <c r="D71" i="6"/>
  <c r="D230" i="6"/>
  <c r="D229" i="6"/>
  <c r="D56" i="6"/>
  <c r="D228" i="6"/>
  <c r="D129" i="6"/>
  <c r="D227" i="6"/>
  <c r="D51" i="6"/>
  <c r="D160" i="6"/>
  <c r="D59" i="6"/>
  <c r="D50" i="6"/>
  <c r="D226" i="6"/>
  <c r="D52" i="6"/>
  <c r="D100" i="6"/>
  <c r="D172" i="6"/>
  <c r="D197" i="6"/>
  <c r="D225" i="6"/>
  <c r="D29" i="6"/>
  <c r="D137" i="6"/>
  <c r="D224" i="6"/>
  <c r="D159" i="6"/>
  <c r="D196" i="6"/>
  <c r="D77" i="6"/>
  <c r="D144" i="4" l="1"/>
  <c r="D67" i="4"/>
  <c r="D259" i="4"/>
  <c r="D247" i="4"/>
  <c r="A192" i="5"/>
  <c r="B192" i="5"/>
  <c r="E192" i="5"/>
  <c r="A155" i="5"/>
  <c r="B155" i="5"/>
  <c r="E155" i="5"/>
  <c r="A219" i="5"/>
  <c r="B219" i="5"/>
  <c r="E219" i="5"/>
  <c r="H2" i="5"/>
  <c r="H3" i="5"/>
  <c r="H4" i="5" s="1"/>
  <c r="H5" i="5" s="1"/>
  <c r="H6" i="5" s="1"/>
  <c r="H7" i="5" s="1"/>
  <c r="H8" i="5" s="1"/>
  <c r="H9" i="5" s="1"/>
  <c r="H10" i="5" s="1"/>
  <c r="H11" i="5" s="1"/>
  <c r="H12" i="5" s="1"/>
  <c r="H13" i="5" s="1"/>
  <c r="H14" i="5" s="1"/>
  <c r="H15" i="5" s="1"/>
  <c r="H16" i="5" s="1"/>
  <c r="H17" i="5" s="1"/>
  <c r="H18" i="5" s="1"/>
  <c r="H19" i="5" s="1"/>
  <c r="H20" i="5" s="1"/>
  <c r="H21" i="5" s="1"/>
  <c r="H22" i="5" s="1"/>
  <c r="H23" i="5" s="1"/>
  <c r="H24" i="5" s="1"/>
  <c r="H25" i="5" s="1"/>
  <c r="H26" i="5" s="1"/>
  <c r="H27" i="5" s="1"/>
  <c r="H28" i="5" s="1"/>
  <c r="H29" i="5" s="1"/>
  <c r="H30" i="5" s="1"/>
  <c r="H31" i="5" s="1"/>
  <c r="H32" i="5" s="1"/>
  <c r="H33" i="5" s="1"/>
  <c r="H34" i="5" s="1"/>
  <c r="H35" i="5" s="1"/>
  <c r="H36" i="5" s="1"/>
  <c r="H37" i="5" s="1"/>
  <c r="H38" i="5" s="1"/>
  <c r="H39" i="5" s="1"/>
  <c r="H40" i="5" s="1"/>
  <c r="H41" i="5" s="1"/>
  <c r="H42" i="5" s="1"/>
  <c r="H43" i="5" s="1"/>
  <c r="H44" i="5" s="1"/>
  <c r="H45" i="5" s="1"/>
  <c r="H46" i="5" s="1"/>
  <c r="H47" i="5" s="1"/>
  <c r="H48" i="5" s="1"/>
  <c r="H49" i="5" s="1"/>
  <c r="H50" i="5" s="1"/>
  <c r="H51" i="5" s="1"/>
  <c r="H52" i="5" s="1"/>
  <c r="H53" i="5" s="1"/>
  <c r="H54" i="5" s="1"/>
  <c r="H55" i="5" s="1"/>
  <c r="H56" i="5" s="1"/>
  <c r="H57" i="5" s="1"/>
  <c r="H58" i="5" s="1"/>
  <c r="H59" i="5" s="1"/>
  <c r="H60" i="5" s="1"/>
  <c r="H61" i="5" s="1"/>
  <c r="H62" i="5" s="1"/>
  <c r="H63" i="5" s="1"/>
  <c r="H64" i="5" s="1"/>
  <c r="H65" i="5" s="1"/>
  <c r="H66" i="5" s="1"/>
  <c r="H67" i="5" s="1"/>
  <c r="H68" i="5" s="1"/>
  <c r="H69" i="5" s="1"/>
  <c r="H70" i="5" s="1"/>
  <c r="H71" i="5" s="1"/>
  <c r="H72" i="5" s="1"/>
  <c r="H73" i="5" s="1"/>
  <c r="H74" i="5" s="1"/>
  <c r="H75" i="5" s="1"/>
  <c r="H76" i="5" s="1"/>
  <c r="H77" i="5" s="1"/>
  <c r="H78" i="5" s="1"/>
  <c r="H79" i="5" s="1"/>
  <c r="H80" i="5" s="1"/>
  <c r="H81" i="5" s="1"/>
  <c r="H82" i="5" s="1"/>
  <c r="H83" i="5" s="1"/>
  <c r="H84" i="5" s="1"/>
  <c r="H85" i="5" s="1"/>
  <c r="H86" i="5" s="1"/>
  <c r="H87" i="5" s="1"/>
  <c r="H88" i="5" s="1"/>
  <c r="H89" i="5" s="1"/>
  <c r="H90" i="5" s="1"/>
  <c r="H91" i="5" s="1"/>
  <c r="H92" i="5" s="1"/>
  <c r="H93" i="5" s="1"/>
  <c r="H94" i="5" s="1"/>
  <c r="H95" i="5" s="1"/>
  <c r="H96" i="5" s="1"/>
  <c r="H97" i="5" s="1"/>
  <c r="H98" i="5" s="1"/>
  <c r="H99" i="5" s="1"/>
  <c r="H100" i="5" s="1"/>
  <c r="H101" i="5" s="1"/>
  <c r="H102" i="5" s="1"/>
  <c r="H103" i="5" s="1"/>
  <c r="H104" i="5" s="1"/>
  <c r="H105" i="5" s="1"/>
  <c r="H106" i="5" s="1"/>
  <c r="H107" i="5" s="1"/>
  <c r="H108" i="5" s="1"/>
  <c r="H109" i="5" s="1"/>
  <c r="H110" i="5" s="1"/>
  <c r="H111" i="5" s="1"/>
  <c r="H112" i="5" s="1"/>
  <c r="H113" i="5" s="1"/>
  <c r="H114" i="5" s="1"/>
  <c r="H115" i="5" s="1"/>
  <c r="H116" i="5" s="1"/>
  <c r="H117" i="5" s="1"/>
  <c r="H118" i="5" s="1"/>
  <c r="H119" i="5" s="1"/>
  <c r="H120" i="5" s="1"/>
  <c r="H121" i="5" s="1"/>
  <c r="H122" i="5" s="1"/>
  <c r="H123" i="5" s="1"/>
  <c r="H124" i="5" s="1"/>
  <c r="H125" i="5" s="1"/>
  <c r="H126" i="5" s="1"/>
  <c r="H127" i="5" s="1"/>
  <c r="H128" i="5" s="1"/>
  <c r="H129" i="5" s="1"/>
  <c r="H130" i="5" s="1"/>
  <c r="H131" i="5" s="1"/>
  <c r="H132" i="5" s="1"/>
  <c r="H133" i="5" s="1"/>
  <c r="H134" i="5" s="1"/>
  <c r="H135" i="5" s="1"/>
  <c r="H136" i="5" s="1"/>
  <c r="H137" i="5" s="1"/>
  <c r="H138" i="5" s="1"/>
  <c r="H139" i="5" s="1"/>
  <c r="H140" i="5" s="1"/>
  <c r="H141" i="5" s="1"/>
  <c r="H142" i="5" s="1"/>
  <c r="H143" i="5" s="1"/>
  <c r="H144" i="5" s="1"/>
  <c r="H145" i="5" s="1"/>
  <c r="H146" i="5" s="1"/>
  <c r="H147" i="5" s="1"/>
  <c r="H148" i="5" s="1"/>
  <c r="H149" i="5" s="1"/>
  <c r="H150" i="5" s="1"/>
  <c r="H151" i="5" s="1"/>
  <c r="H152" i="5" s="1"/>
  <c r="H153" i="5" s="1"/>
  <c r="H154" i="5" s="1"/>
  <c r="H155" i="5" s="1"/>
  <c r="H156" i="5" s="1"/>
  <c r="H157" i="5" s="1"/>
  <c r="H158" i="5" s="1"/>
  <c r="H159" i="5" s="1"/>
  <c r="H160" i="5" s="1"/>
  <c r="H161" i="5" s="1"/>
  <c r="H162" i="5" s="1"/>
  <c r="H163" i="5" s="1"/>
  <c r="H164" i="5" s="1"/>
  <c r="H165" i="5" s="1"/>
  <c r="H166" i="5" s="1"/>
  <c r="H167" i="5" s="1"/>
  <c r="H168" i="5" s="1"/>
  <c r="H169" i="5" s="1"/>
  <c r="H170" i="5" s="1"/>
  <c r="H171" i="5" s="1"/>
  <c r="H172" i="5" s="1"/>
  <c r="H173" i="5" s="1"/>
  <c r="H174" i="5" s="1"/>
  <c r="H175" i="5" s="1"/>
  <c r="H176" i="5" s="1"/>
  <c r="H177" i="5" s="1"/>
  <c r="H178" i="5" s="1"/>
  <c r="H179" i="5" s="1"/>
  <c r="H180" i="5" s="1"/>
  <c r="H181" i="5" s="1"/>
  <c r="H182" i="5" s="1"/>
  <c r="H183" i="5" s="1"/>
  <c r="H184" i="5" s="1"/>
  <c r="H185" i="5" s="1"/>
  <c r="H186" i="5" s="1"/>
  <c r="H187" i="5" s="1"/>
  <c r="H188" i="5" s="1"/>
  <c r="H189" i="5" s="1"/>
  <c r="H190" i="5" s="1"/>
  <c r="H191" i="5" s="1"/>
  <c r="H192" i="5" s="1"/>
  <c r="H193" i="5" s="1"/>
  <c r="H194" i="5" s="1"/>
  <c r="H195" i="5" s="1"/>
  <c r="H196" i="5" s="1"/>
  <c r="H197" i="5" s="1"/>
  <c r="H198" i="5" s="1"/>
  <c r="H199" i="5" s="1"/>
  <c r="H200" i="5" s="1"/>
  <c r="H201" i="5" s="1"/>
  <c r="H202" i="5" s="1"/>
  <c r="H203" i="5" s="1"/>
  <c r="H204" i="5" s="1"/>
  <c r="H205" i="5" s="1"/>
  <c r="H206" i="5" s="1"/>
  <c r="H207" i="5" s="1"/>
  <c r="H208" i="5" s="1"/>
  <c r="H209" i="5" s="1"/>
  <c r="H210" i="5" s="1"/>
  <c r="H211" i="5" s="1"/>
  <c r="H212" i="5" s="1"/>
  <c r="H213" i="5" s="1"/>
  <c r="H214" i="5" s="1"/>
  <c r="H215" i="5" s="1"/>
  <c r="H216" i="5" s="1"/>
  <c r="H217" i="5" s="1"/>
  <c r="H218" i="5" s="1"/>
  <c r="H219" i="5" s="1"/>
  <c r="H220" i="5" s="1"/>
  <c r="H221" i="5" s="1"/>
  <c r="H222" i="5" s="1"/>
  <c r="H223" i="5" s="1"/>
  <c r="H224" i="5" s="1"/>
  <c r="H225" i="5" s="1"/>
  <c r="H226" i="5" s="1"/>
  <c r="H227" i="5" s="1"/>
  <c r="H228" i="5" s="1"/>
  <c r="H229" i="5" s="1"/>
  <c r="H230" i="5" s="1"/>
  <c r="H231" i="5" s="1"/>
  <c r="H232" i="5" s="1"/>
  <c r="H233" i="5" s="1"/>
  <c r="H234" i="5" s="1"/>
  <c r="H235" i="5" s="1"/>
  <c r="H236" i="5" s="1"/>
  <c r="H237" i="5" s="1"/>
  <c r="H238" i="5" s="1"/>
  <c r="H239" i="5" s="1"/>
  <c r="H240" i="5" s="1"/>
  <c r="H241" i="5" s="1"/>
  <c r="H242" i="5" s="1"/>
  <c r="H243" i="5" s="1"/>
  <c r="H244" i="5" s="1"/>
  <c r="H245" i="5" s="1"/>
  <c r="H246" i="5" s="1"/>
  <c r="H247" i="5" s="1"/>
  <c r="H248" i="5" s="1"/>
  <c r="H249" i="5" s="1"/>
  <c r="H250" i="5" s="1"/>
  <c r="H251" i="5" s="1"/>
  <c r="H252" i="5" s="1"/>
  <c r="H253" i="5" s="1"/>
  <c r="H254" i="5" s="1"/>
  <c r="H255" i="5" s="1"/>
  <c r="H256" i="5" s="1"/>
  <c r="H257" i="5" s="1"/>
  <c r="H258" i="5" s="1"/>
  <c r="H259" i="5" s="1"/>
  <c r="H260" i="5" s="1"/>
  <c r="H261" i="5" s="1"/>
  <c r="H262" i="5" s="1"/>
  <c r="H263" i="5" s="1"/>
  <c r="H264" i="5" s="1"/>
  <c r="H265" i="5" s="1"/>
  <c r="H266" i="5" s="1"/>
  <c r="H267" i="5" s="1"/>
  <c r="H268" i="5" s="1"/>
  <c r="H269" i="5" s="1"/>
  <c r="H270" i="5" s="1"/>
  <c r="H271" i="5" s="1"/>
  <c r="H272" i="5" s="1"/>
  <c r="H273" i="5" s="1"/>
  <c r="H274" i="5" s="1"/>
  <c r="H275" i="5" s="1"/>
  <c r="H276" i="5" s="1"/>
  <c r="H277" i="5" s="1"/>
  <c r="A134" i="5"/>
  <c r="B134" i="5"/>
  <c r="E134" i="5"/>
  <c r="A28" i="5"/>
  <c r="B28" i="5"/>
  <c r="E28" i="5"/>
  <c r="A220" i="5"/>
  <c r="B220" i="5"/>
  <c r="D9" i="4"/>
  <c r="C220" i="5"/>
  <c r="E220" i="5"/>
  <c r="A193" i="5"/>
  <c r="B193" i="5"/>
  <c r="E193" i="5"/>
  <c r="A168" i="5"/>
  <c r="B168" i="5"/>
  <c r="E168" i="5"/>
  <c r="A98" i="5"/>
  <c r="B98" i="5"/>
  <c r="E98" i="5"/>
  <c r="A50" i="5"/>
  <c r="B50" i="5"/>
  <c r="E50" i="5"/>
  <c r="A221" i="5"/>
  <c r="B221" i="5"/>
  <c r="E221" i="5"/>
  <c r="A48" i="5"/>
  <c r="B48" i="5"/>
  <c r="E48" i="5"/>
  <c r="A57" i="5"/>
  <c r="B57" i="5"/>
  <c r="E57" i="5"/>
  <c r="A156" i="5"/>
  <c r="B156" i="5"/>
  <c r="E156" i="5"/>
  <c r="A49" i="5"/>
  <c r="B49" i="5"/>
  <c r="E49" i="5"/>
  <c r="A222" i="5"/>
  <c r="B222" i="5"/>
  <c r="E222" i="5"/>
  <c r="A126" i="5"/>
  <c r="B126" i="5"/>
  <c r="E126" i="5"/>
  <c r="A223" i="5"/>
  <c r="B223" i="5"/>
  <c r="D21" i="4"/>
  <c r="C223" i="5"/>
  <c r="E223" i="5"/>
  <c r="A54" i="5"/>
  <c r="B54" i="5"/>
  <c r="E54" i="5"/>
  <c r="A224" i="5"/>
  <c r="B224" i="5"/>
  <c r="E224" i="5"/>
  <c r="A225" i="5"/>
  <c r="B225" i="5"/>
  <c r="E225" i="5"/>
  <c r="A69" i="5"/>
  <c r="B69" i="5"/>
  <c r="E69" i="5"/>
  <c r="A226" i="5"/>
  <c r="B226" i="5"/>
  <c r="E226" i="5"/>
  <c r="A110" i="5"/>
  <c r="B110" i="5"/>
  <c r="E110" i="5"/>
  <c r="A169" i="5"/>
  <c r="B169" i="5"/>
  <c r="E169" i="5"/>
  <c r="A227" i="5"/>
  <c r="B227" i="5"/>
  <c r="E227" i="5"/>
  <c r="A139" i="5"/>
  <c r="B139" i="5"/>
  <c r="E139" i="5"/>
  <c r="A170" i="5"/>
  <c r="B170" i="5"/>
  <c r="E170" i="5"/>
  <c r="A228" i="5"/>
  <c r="B228" i="5"/>
  <c r="E228" i="5"/>
  <c r="A171" i="5"/>
  <c r="B171" i="5"/>
  <c r="E171" i="5"/>
  <c r="A2" i="5"/>
  <c r="B2" i="5"/>
  <c r="E2" i="5"/>
  <c r="A148" i="5"/>
  <c r="B148" i="5"/>
  <c r="E148" i="5"/>
  <c r="A229" i="5"/>
  <c r="B229" i="5"/>
  <c r="E229" i="5"/>
  <c r="A194" i="5"/>
  <c r="B194" i="5"/>
  <c r="E194" i="5"/>
  <c r="A104" i="5"/>
  <c r="B104" i="5"/>
  <c r="E104" i="5"/>
  <c r="A140" i="5"/>
  <c r="B140" i="5"/>
  <c r="E140" i="5"/>
  <c r="A230" i="5"/>
  <c r="B230" i="5"/>
  <c r="E230" i="5"/>
  <c r="A172" i="5"/>
  <c r="B172" i="5"/>
  <c r="E172" i="5"/>
  <c r="A231" i="5"/>
  <c r="B231" i="5"/>
  <c r="E231" i="5"/>
  <c r="A163" i="5"/>
  <c r="B163" i="5"/>
  <c r="E163" i="5"/>
  <c r="A67" i="5"/>
  <c r="B67" i="5"/>
  <c r="E67" i="5"/>
  <c r="A105" i="5"/>
  <c r="B105" i="5"/>
  <c r="E105" i="5"/>
  <c r="A35" i="5"/>
  <c r="B35" i="5"/>
  <c r="E35" i="5"/>
  <c r="A195" i="5"/>
  <c r="B195" i="5"/>
  <c r="E195" i="5"/>
  <c r="A232" i="5"/>
  <c r="B232" i="5"/>
  <c r="E232" i="5"/>
  <c r="A196" i="5"/>
  <c r="B196" i="5"/>
  <c r="E196" i="5"/>
  <c r="A197" i="5"/>
  <c r="B197" i="5"/>
  <c r="E197" i="5"/>
  <c r="A10" i="5"/>
  <c r="B10" i="5"/>
  <c r="E10" i="5"/>
  <c r="A12" i="5"/>
  <c r="B12" i="5"/>
  <c r="E12" i="5"/>
  <c r="A164" i="5"/>
  <c r="B164" i="5"/>
  <c r="E164" i="5"/>
  <c r="A87" i="5"/>
  <c r="B87" i="5"/>
  <c r="E87" i="5"/>
  <c r="A4" i="5"/>
  <c r="B4" i="5"/>
  <c r="E4" i="5"/>
  <c r="A233" i="5"/>
  <c r="B233" i="5"/>
  <c r="E233" i="5"/>
  <c r="A58" i="5"/>
  <c r="B58" i="5"/>
  <c r="E58" i="5"/>
  <c r="A234" i="5"/>
  <c r="B234" i="5"/>
  <c r="E234" i="5"/>
  <c r="A45" i="5"/>
  <c r="B45" i="5"/>
  <c r="E45" i="5"/>
  <c r="A99" i="5"/>
  <c r="B99" i="5"/>
  <c r="E99" i="5"/>
  <c r="A235" i="5"/>
  <c r="B235" i="5"/>
  <c r="E235" i="5"/>
  <c r="A236" i="5"/>
  <c r="B236" i="5"/>
  <c r="E236" i="5"/>
  <c r="A237" i="5"/>
  <c r="B237" i="5"/>
  <c r="E237" i="5"/>
  <c r="A62" i="5"/>
  <c r="B62" i="5"/>
  <c r="E62" i="5"/>
  <c r="A238" i="5"/>
  <c r="B238" i="5"/>
  <c r="E238" i="5"/>
  <c r="A36" i="5"/>
  <c r="B36" i="5"/>
  <c r="E36" i="5"/>
  <c r="A182" i="5"/>
  <c r="B182" i="5"/>
  <c r="E182" i="5"/>
  <c r="A90" i="5"/>
  <c r="B90" i="5"/>
  <c r="E90" i="5"/>
  <c r="A108" i="5"/>
  <c r="B108" i="5"/>
  <c r="E108" i="5"/>
  <c r="A7" i="5"/>
  <c r="B7" i="5"/>
  <c r="E7" i="5"/>
  <c r="A145" i="5"/>
  <c r="B145" i="5"/>
  <c r="E145" i="5"/>
  <c r="A93" i="5"/>
  <c r="B93" i="5"/>
  <c r="E93" i="5"/>
  <c r="A198" i="5"/>
  <c r="B198" i="5"/>
  <c r="E198" i="5"/>
  <c r="A239" i="5"/>
  <c r="B239" i="5"/>
  <c r="E239" i="5"/>
  <c r="A77" i="5"/>
  <c r="B77" i="5"/>
  <c r="E77" i="5"/>
  <c r="A46" i="5"/>
  <c r="B46" i="5"/>
  <c r="E46" i="5"/>
  <c r="A13" i="5"/>
  <c r="B13" i="5"/>
  <c r="E13" i="5"/>
  <c r="A240" i="5"/>
  <c r="B240" i="5"/>
  <c r="E240" i="5"/>
  <c r="A74" i="5"/>
  <c r="B74" i="5"/>
  <c r="E74" i="5"/>
  <c r="A173" i="5"/>
  <c r="B173" i="5"/>
  <c r="E173" i="5"/>
  <c r="A241" i="5"/>
  <c r="B241" i="5"/>
  <c r="E241" i="5"/>
  <c r="A85" i="5"/>
  <c r="B85" i="5"/>
  <c r="E85" i="5"/>
  <c r="A174" i="5"/>
  <c r="B174" i="5"/>
  <c r="E174" i="5"/>
  <c r="A199" i="5"/>
  <c r="B199" i="5"/>
  <c r="E199" i="5"/>
  <c r="A43" i="5"/>
  <c r="B43" i="5"/>
  <c r="E43" i="5"/>
  <c r="A26" i="5"/>
  <c r="B26" i="5"/>
  <c r="E26" i="5"/>
  <c r="A65" i="5"/>
  <c r="B65" i="5"/>
  <c r="E65" i="5"/>
  <c r="A200" i="5"/>
  <c r="B200" i="5"/>
  <c r="E200" i="5"/>
  <c r="A41" i="5"/>
  <c r="B41" i="5"/>
  <c r="E41" i="5"/>
  <c r="A149" i="5"/>
  <c r="B149" i="5"/>
  <c r="E149" i="5"/>
  <c r="A128" i="5"/>
  <c r="B128" i="5"/>
  <c r="E128" i="5"/>
  <c r="A16" i="5"/>
  <c r="B16" i="5"/>
  <c r="E16" i="5"/>
  <c r="A242" i="5"/>
  <c r="B242" i="5"/>
  <c r="E242" i="5"/>
  <c r="A201" i="5"/>
  <c r="B201" i="5"/>
  <c r="E201" i="5"/>
  <c r="A243" i="5"/>
  <c r="B243" i="5"/>
  <c r="E243" i="5"/>
  <c r="A202" i="5"/>
  <c r="B202" i="5"/>
  <c r="E202" i="5"/>
  <c r="A203" i="5"/>
  <c r="B203" i="5"/>
  <c r="E203" i="5"/>
  <c r="A32" i="5"/>
  <c r="B32" i="5"/>
  <c r="E32" i="5"/>
  <c r="A165" i="5"/>
  <c r="B165" i="5"/>
  <c r="E165" i="5"/>
  <c r="A115" i="5"/>
  <c r="B115" i="5"/>
  <c r="E115" i="5"/>
  <c r="A244" i="5"/>
  <c r="B244" i="5"/>
  <c r="D102" i="4"/>
  <c r="C244" i="5"/>
  <c r="E244" i="5"/>
  <c r="A51" i="5"/>
  <c r="B51" i="5"/>
  <c r="E51" i="5"/>
  <c r="A245" i="5"/>
  <c r="B245" i="5"/>
  <c r="E245" i="5"/>
  <c r="A121" i="5"/>
  <c r="B121" i="5"/>
  <c r="E121" i="5"/>
  <c r="A122" i="5"/>
  <c r="B122" i="5"/>
  <c r="E122" i="5"/>
  <c r="A39" i="5"/>
  <c r="B39" i="5"/>
  <c r="E39" i="5"/>
  <c r="A114" i="5"/>
  <c r="B114" i="5"/>
  <c r="E114" i="5"/>
  <c r="A11" i="5"/>
  <c r="B11" i="5"/>
  <c r="E11" i="5"/>
  <c r="A97" i="5"/>
  <c r="B97" i="5"/>
  <c r="E97" i="5"/>
  <c r="A175" i="5"/>
  <c r="B175" i="5"/>
  <c r="E175" i="5"/>
  <c r="A5" i="5"/>
  <c r="B5" i="5"/>
  <c r="E5" i="5"/>
  <c r="A141" i="5"/>
  <c r="B141" i="5"/>
  <c r="E141" i="5"/>
  <c r="A53" i="5"/>
  <c r="B53" i="5"/>
  <c r="E53" i="5"/>
  <c r="A82" i="5"/>
  <c r="B82" i="5"/>
  <c r="E82" i="5"/>
  <c r="A137" i="5"/>
  <c r="B137" i="5"/>
  <c r="E137" i="5"/>
  <c r="A63" i="5"/>
  <c r="B63" i="5"/>
  <c r="E63" i="5"/>
  <c r="A109" i="5"/>
  <c r="B109" i="5"/>
  <c r="E109" i="5"/>
  <c r="A246" i="5"/>
  <c r="B246" i="5"/>
  <c r="E246" i="5"/>
  <c r="A204" i="5"/>
  <c r="B204" i="5"/>
  <c r="E204" i="5"/>
  <c r="A47" i="5"/>
  <c r="B47" i="5"/>
  <c r="E47" i="5"/>
  <c r="A129" i="5"/>
  <c r="B129" i="5"/>
  <c r="E129" i="5"/>
  <c r="A157" i="5"/>
  <c r="B157" i="5"/>
  <c r="E157" i="5"/>
  <c r="A158" i="5"/>
  <c r="B158" i="5"/>
  <c r="E158" i="5"/>
  <c r="A103" i="5"/>
  <c r="B103" i="5"/>
  <c r="E103" i="5"/>
  <c r="A176" i="5"/>
  <c r="B176" i="5"/>
  <c r="E176" i="5"/>
  <c r="A183" i="5"/>
  <c r="B183" i="5"/>
  <c r="E183" i="5"/>
  <c r="A79" i="5"/>
  <c r="B79" i="5"/>
  <c r="E79" i="5"/>
  <c r="A138" i="5"/>
  <c r="B138" i="5"/>
  <c r="E138" i="5"/>
  <c r="A247" i="5"/>
  <c r="B247" i="5"/>
  <c r="E247" i="5"/>
  <c r="A40" i="5"/>
  <c r="B40" i="5"/>
  <c r="E40" i="5"/>
  <c r="A150" i="5"/>
  <c r="B150" i="5"/>
  <c r="E150" i="5"/>
  <c r="A31" i="5"/>
  <c r="B31" i="5"/>
  <c r="E31" i="5"/>
  <c r="A177" i="5"/>
  <c r="B177" i="5"/>
  <c r="E177" i="5"/>
  <c r="A80" i="5"/>
  <c r="B80" i="5"/>
  <c r="E80" i="5"/>
  <c r="A88" i="5"/>
  <c r="B88" i="5"/>
  <c r="E88" i="5"/>
  <c r="A135" i="5"/>
  <c r="B135" i="5"/>
  <c r="E135" i="5"/>
  <c r="A37" i="5"/>
  <c r="B37" i="5"/>
  <c r="E37" i="5"/>
  <c r="A205" i="5"/>
  <c r="B205" i="5"/>
  <c r="D139" i="4"/>
  <c r="C205" i="5" s="1"/>
  <c r="E205" i="5"/>
  <c r="A248" i="5"/>
  <c r="B248" i="5"/>
  <c r="D140" i="4"/>
  <c r="C248" i="5"/>
  <c r="E248" i="5"/>
  <c r="A184" i="5"/>
  <c r="B184" i="5"/>
  <c r="E184" i="5"/>
  <c r="A206" i="5"/>
  <c r="B206" i="5"/>
  <c r="E206" i="5"/>
  <c r="A207" i="5"/>
  <c r="B207" i="5"/>
  <c r="E207" i="5"/>
  <c r="A142" i="5"/>
  <c r="B142" i="5"/>
  <c r="E142" i="5"/>
  <c r="A64" i="5"/>
  <c r="B64" i="5"/>
  <c r="E64" i="5"/>
  <c r="A249" i="5"/>
  <c r="B249" i="5"/>
  <c r="E249" i="5"/>
  <c r="A23" i="5"/>
  <c r="B23" i="5"/>
  <c r="E23" i="5"/>
  <c r="A250" i="5"/>
  <c r="B250" i="5"/>
  <c r="E250" i="5"/>
  <c r="A251" i="5"/>
  <c r="B251" i="5"/>
  <c r="E251" i="5"/>
  <c r="A166" i="5"/>
  <c r="B166" i="5"/>
  <c r="E166" i="5"/>
  <c r="A252" i="5"/>
  <c r="B252" i="5"/>
  <c r="E252" i="5"/>
  <c r="A30" i="5"/>
  <c r="B30" i="5"/>
  <c r="E30" i="5"/>
  <c r="A253" i="5"/>
  <c r="B253" i="5"/>
  <c r="E253" i="5"/>
  <c r="A66" i="5"/>
  <c r="B66" i="5"/>
  <c r="E66" i="5"/>
  <c r="A106" i="5"/>
  <c r="B106" i="5"/>
  <c r="E106" i="5"/>
  <c r="A44" i="5"/>
  <c r="B44" i="5"/>
  <c r="E44" i="5"/>
  <c r="A124" i="5"/>
  <c r="B124" i="5"/>
  <c r="E124" i="5"/>
  <c r="A111" i="5"/>
  <c r="B111" i="5"/>
  <c r="E111" i="5"/>
  <c r="A29" i="5"/>
  <c r="B29" i="5"/>
  <c r="E29" i="5"/>
  <c r="A167" i="5"/>
  <c r="B167" i="5"/>
  <c r="E167" i="5"/>
  <c r="A81" i="5"/>
  <c r="B81" i="5"/>
  <c r="E81" i="5"/>
  <c r="A89" i="5"/>
  <c r="B89" i="5"/>
  <c r="E89" i="5"/>
  <c r="A208" i="5"/>
  <c r="B208" i="5"/>
  <c r="E208" i="5"/>
  <c r="A151" i="5"/>
  <c r="B151" i="5"/>
  <c r="E151" i="5"/>
  <c r="A185" i="5"/>
  <c r="B185" i="5"/>
  <c r="E185" i="5"/>
  <c r="A76" i="5"/>
  <c r="B76" i="5"/>
  <c r="E76" i="5"/>
  <c r="A209" i="5"/>
  <c r="B209" i="5"/>
  <c r="E209" i="5"/>
  <c r="A254" i="5"/>
  <c r="B254" i="5"/>
  <c r="E254" i="5"/>
  <c r="A22" i="5"/>
  <c r="B22" i="5"/>
  <c r="E22" i="5"/>
  <c r="A19" i="5"/>
  <c r="B19" i="5"/>
  <c r="E19" i="5"/>
  <c r="A25" i="5"/>
  <c r="B25" i="5"/>
  <c r="E25" i="5"/>
  <c r="A125" i="5"/>
  <c r="B125" i="5"/>
  <c r="E125" i="5"/>
  <c r="A100" i="5"/>
  <c r="B100" i="5"/>
  <c r="E100" i="5"/>
  <c r="A152" i="5"/>
  <c r="B152" i="5"/>
  <c r="E152" i="5"/>
  <c r="A130" i="5"/>
  <c r="B130" i="5"/>
  <c r="E130" i="5"/>
  <c r="A131" i="5"/>
  <c r="B131" i="5"/>
  <c r="E131" i="5"/>
  <c r="A127" i="5"/>
  <c r="B127" i="5"/>
  <c r="E127" i="5"/>
  <c r="A116" i="5"/>
  <c r="B116" i="5"/>
  <c r="E116" i="5"/>
  <c r="A210" i="5"/>
  <c r="B210" i="5"/>
  <c r="E210" i="5"/>
  <c r="A33" i="5"/>
  <c r="B33" i="5"/>
  <c r="E33" i="5"/>
  <c r="A71" i="5"/>
  <c r="B71" i="5"/>
  <c r="E71" i="5"/>
  <c r="A146" i="5"/>
  <c r="B146" i="5"/>
  <c r="E146" i="5"/>
  <c r="A59" i="5"/>
  <c r="B59" i="5"/>
  <c r="E59" i="5"/>
  <c r="A255" i="5"/>
  <c r="B255" i="5"/>
  <c r="E255" i="5"/>
  <c r="A86" i="5"/>
  <c r="B86" i="5"/>
  <c r="E86" i="5"/>
  <c r="A132" i="5"/>
  <c r="B132" i="5"/>
  <c r="E132" i="5"/>
  <c r="A119" i="5"/>
  <c r="B119" i="5"/>
  <c r="E119" i="5"/>
  <c r="A153" i="5"/>
  <c r="B153" i="5"/>
  <c r="E153" i="5"/>
  <c r="A72" i="5"/>
  <c r="B72" i="5"/>
  <c r="E72" i="5"/>
  <c r="A42" i="5"/>
  <c r="B42" i="5"/>
  <c r="E42" i="5"/>
  <c r="A256" i="5"/>
  <c r="B256" i="5"/>
  <c r="E256" i="5"/>
  <c r="A257" i="5"/>
  <c r="B257" i="5"/>
  <c r="E257" i="5"/>
  <c r="A159" i="5"/>
  <c r="B159" i="5"/>
  <c r="E159" i="5"/>
  <c r="A258" i="5"/>
  <c r="B258" i="5"/>
  <c r="E258" i="5"/>
  <c r="A9" i="5"/>
  <c r="B9" i="5"/>
  <c r="E9" i="5"/>
  <c r="A83" i="5"/>
  <c r="B83" i="5"/>
  <c r="E83" i="5"/>
  <c r="A259" i="5"/>
  <c r="B259" i="5"/>
  <c r="E259" i="5"/>
  <c r="A260" i="5"/>
  <c r="B260" i="5"/>
  <c r="E260" i="5"/>
  <c r="A136" i="5"/>
  <c r="B136" i="5"/>
  <c r="E136" i="5"/>
  <c r="A261" i="5"/>
  <c r="B261" i="5"/>
  <c r="E261" i="5"/>
  <c r="A262" i="5"/>
  <c r="B262" i="5"/>
  <c r="E262" i="5"/>
  <c r="A91" i="5"/>
  <c r="B91" i="5"/>
  <c r="E91" i="5"/>
  <c r="A211" i="5"/>
  <c r="B211" i="5"/>
  <c r="E211" i="5"/>
  <c r="A21" i="5"/>
  <c r="B21" i="5"/>
  <c r="E21" i="5"/>
  <c r="A17" i="5"/>
  <c r="B17" i="5"/>
  <c r="E17" i="5"/>
  <c r="A78" i="5"/>
  <c r="B78" i="5"/>
  <c r="E78" i="5"/>
  <c r="A143" i="5"/>
  <c r="B143" i="5"/>
  <c r="E143" i="5"/>
  <c r="A263" i="5"/>
  <c r="B263" i="5"/>
  <c r="E263" i="5"/>
  <c r="A212" i="5"/>
  <c r="B212" i="5"/>
  <c r="E212" i="5"/>
  <c r="A264" i="5"/>
  <c r="B264" i="5"/>
  <c r="D211" i="4"/>
  <c r="C264" i="5"/>
  <c r="E264" i="5"/>
  <c r="A92" i="5"/>
  <c r="B92" i="5"/>
  <c r="E92" i="5"/>
  <c r="A186" i="5"/>
  <c r="B186" i="5"/>
  <c r="E186" i="5"/>
  <c r="A187" i="5"/>
  <c r="B187" i="5"/>
  <c r="E187" i="5"/>
  <c r="A265" i="5"/>
  <c r="B265" i="5"/>
  <c r="E265" i="5"/>
  <c r="A266" i="5"/>
  <c r="B266" i="5"/>
  <c r="E266" i="5"/>
  <c r="A68" i="5"/>
  <c r="B68" i="5"/>
  <c r="E68" i="5"/>
  <c r="A55" i="5"/>
  <c r="B55" i="5"/>
  <c r="E55" i="5"/>
  <c r="A107" i="5"/>
  <c r="B107" i="5"/>
  <c r="E107" i="5"/>
  <c r="A27" i="5"/>
  <c r="B27" i="5"/>
  <c r="E27" i="5"/>
  <c r="A188" i="5"/>
  <c r="B188" i="5"/>
  <c r="E188" i="5"/>
  <c r="A123" i="5"/>
  <c r="B123" i="5"/>
  <c r="E123" i="5"/>
  <c r="A160" i="5"/>
  <c r="B160" i="5"/>
  <c r="E160" i="5"/>
  <c r="A117" i="5"/>
  <c r="B117" i="5"/>
  <c r="E117" i="5"/>
  <c r="A213" i="5"/>
  <c r="B213" i="5"/>
  <c r="E213" i="5"/>
  <c r="A154" i="5"/>
  <c r="B154" i="5"/>
  <c r="E154" i="5"/>
  <c r="A189" i="5"/>
  <c r="B189" i="5"/>
  <c r="E189" i="5"/>
  <c r="A267" i="5"/>
  <c r="B267" i="5"/>
  <c r="E267" i="5"/>
  <c r="A268" i="5"/>
  <c r="B268" i="5"/>
  <c r="E268" i="5"/>
  <c r="A144" i="5"/>
  <c r="B144" i="5"/>
  <c r="E144" i="5"/>
  <c r="A73" i="5"/>
  <c r="B73" i="5"/>
  <c r="E73" i="5"/>
  <c r="A190" i="5"/>
  <c r="B190" i="5"/>
  <c r="E190" i="5"/>
  <c r="A24" i="5"/>
  <c r="B24" i="5"/>
  <c r="E24" i="5"/>
  <c r="A214" i="5"/>
  <c r="B214" i="5"/>
  <c r="E214" i="5"/>
  <c r="A178" i="5"/>
  <c r="B178" i="5"/>
  <c r="E178" i="5"/>
  <c r="A60" i="5"/>
  <c r="B60" i="5"/>
  <c r="E60" i="5"/>
  <c r="A101" i="5"/>
  <c r="B101" i="5"/>
  <c r="E101" i="5"/>
  <c r="A179" i="5"/>
  <c r="B179" i="5"/>
  <c r="E179" i="5"/>
  <c r="A6" i="5"/>
  <c r="B6" i="5"/>
  <c r="E6" i="5"/>
  <c r="A14" i="5"/>
  <c r="B14" i="5"/>
  <c r="E14" i="5"/>
  <c r="A215" i="5"/>
  <c r="B215" i="5"/>
  <c r="E215" i="5"/>
  <c r="A18" i="5"/>
  <c r="B18" i="5"/>
  <c r="E18" i="5"/>
  <c r="A70" i="5"/>
  <c r="B70" i="5"/>
  <c r="E70" i="5"/>
  <c r="A56" i="5"/>
  <c r="B56" i="5"/>
  <c r="E56" i="5"/>
  <c r="A38" i="5"/>
  <c r="B38" i="5"/>
  <c r="E38" i="5"/>
  <c r="A269" i="5"/>
  <c r="B269" i="5"/>
  <c r="E269" i="5"/>
  <c r="A270" i="5"/>
  <c r="B270" i="5"/>
  <c r="D248" i="4"/>
  <c r="C270" i="5"/>
  <c r="E270" i="5"/>
  <c r="A120" i="5"/>
  <c r="B120" i="5"/>
  <c r="E120" i="5"/>
  <c r="A112" i="5"/>
  <c r="B112" i="5"/>
  <c r="D250" i="4"/>
  <c r="C112" i="5" s="1"/>
  <c r="E112" i="5"/>
  <c r="A118" i="5"/>
  <c r="B118" i="5"/>
  <c r="E118" i="5"/>
  <c r="A271" i="5"/>
  <c r="B271" i="5"/>
  <c r="D252" i="4"/>
  <c r="C271" i="5"/>
  <c r="E271" i="5"/>
  <c r="A216" i="5"/>
  <c r="B216" i="5"/>
  <c r="D253" i="4"/>
  <c r="C216" i="5"/>
  <c r="E216" i="5"/>
  <c r="A113" i="5"/>
  <c r="B113" i="5"/>
  <c r="E113" i="5"/>
  <c r="A272" i="5"/>
  <c r="B272" i="5"/>
  <c r="E272" i="5"/>
  <c r="A8" i="5"/>
  <c r="B8" i="5"/>
  <c r="E8" i="5"/>
  <c r="A217" i="5"/>
  <c r="B217" i="5"/>
  <c r="E217" i="5"/>
  <c r="A147" i="5"/>
  <c r="B147" i="5"/>
  <c r="E147" i="5"/>
  <c r="A273" i="5"/>
  <c r="B273" i="5"/>
  <c r="E273" i="5"/>
  <c r="A274" i="5"/>
  <c r="B274" i="5"/>
  <c r="E274" i="5"/>
  <c r="A94" i="5"/>
  <c r="B94" i="5"/>
  <c r="E94" i="5"/>
  <c r="A3" i="5"/>
  <c r="B3" i="5"/>
  <c r="E3" i="5"/>
  <c r="A191" i="5"/>
  <c r="B191" i="5"/>
  <c r="E191" i="5"/>
  <c r="A161" i="5"/>
  <c r="B161" i="5"/>
  <c r="E161" i="5"/>
  <c r="A102" i="5"/>
  <c r="B102" i="5"/>
  <c r="E102" i="5"/>
  <c r="A180" i="5"/>
  <c r="B180" i="5"/>
  <c r="E180" i="5"/>
  <c r="A95" i="5"/>
  <c r="B95" i="5"/>
  <c r="E95" i="5"/>
  <c r="A84" i="5"/>
  <c r="B84" i="5"/>
  <c r="E84" i="5"/>
  <c r="A52" i="5"/>
  <c r="B52" i="5"/>
  <c r="E52" i="5"/>
  <c r="A15" i="5"/>
  <c r="B15" i="5"/>
  <c r="E15" i="5"/>
  <c r="A34" i="5"/>
  <c r="B34" i="5"/>
  <c r="E34" i="5"/>
  <c r="A162" i="5"/>
  <c r="B162" i="5"/>
  <c r="E162" i="5"/>
  <c r="A96" i="5"/>
  <c r="B96" i="5"/>
  <c r="E96" i="5"/>
  <c r="A275" i="5"/>
  <c r="B275" i="5"/>
  <c r="E275" i="5"/>
  <c r="A20" i="5"/>
  <c r="B20" i="5"/>
  <c r="E20" i="5"/>
  <c r="A181" i="5"/>
  <c r="B181" i="5"/>
  <c r="E181" i="5"/>
  <c r="A276" i="5"/>
  <c r="B276" i="5"/>
  <c r="D278" i="4"/>
  <c r="C276" i="5"/>
  <c r="E276" i="5"/>
  <c r="A133" i="5"/>
  <c r="B133" i="5"/>
  <c r="E133" i="5"/>
  <c r="A61" i="5"/>
  <c r="B61" i="5"/>
  <c r="E61" i="5"/>
  <c r="A277" i="5"/>
  <c r="B277" i="5"/>
  <c r="E277" i="5"/>
  <c r="A218" i="5"/>
  <c r="B218" i="5"/>
  <c r="E218" i="5"/>
  <c r="E75" i="5"/>
  <c r="B75" i="5"/>
  <c r="A75" i="5"/>
  <c r="D4" i="4"/>
  <c r="C192" i="5" s="1"/>
  <c r="D5" i="4"/>
  <c r="C155" i="5"/>
  <c r="D6" i="4"/>
  <c r="C219" i="5"/>
  <c r="D7" i="4"/>
  <c r="C134" i="5"/>
  <c r="D8" i="4"/>
  <c r="C28" i="5" s="1"/>
  <c r="D10" i="4"/>
  <c r="C193" i="5"/>
  <c r="D11" i="4"/>
  <c r="C168" i="5" s="1"/>
  <c r="D12" i="4"/>
  <c r="C98" i="5" s="1"/>
  <c r="D13" i="4"/>
  <c r="C50" i="5" s="1"/>
  <c r="D14" i="4"/>
  <c r="C221" i="5"/>
  <c r="D15" i="4"/>
  <c r="C48" i="5" s="1"/>
  <c r="D16" i="4"/>
  <c r="C57" i="5" s="1"/>
  <c r="D17" i="4"/>
  <c r="C156" i="5"/>
  <c r="D18" i="4"/>
  <c r="C49" i="5" s="1"/>
  <c r="D19" i="4"/>
  <c r="C222" i="5"/>
  <c r="D20" i="4"/>
  <c r="C126" i="5"/>
  <c r="D22" i="4"/>
  <c r="C54" i="5" s="1"/>
  <c r="D23" i="4"/>
  <c r="C224" i="5"/>
  <c r="D24" i="4"/>
  <c r="C225" i="5"/>
  <c r="D25" i="4"/>
  <c r="C69" i="5" s="1"/>
  <c r="D26" i="4"/>
  <c r="C226" i="5"/>
  <c r="D27" i="4"/>
  <c r="C110" i="5" s="1"/>
  <c r="D28" i="4"/>
  <c r="C169" i="5"/>
  <c r="D29" i="4"/>
  <c r="C227" i="5"/>
  <c r="D30" i="4"/>
  <c r="C139" i="5" s="1"/>
  <c r="D31" i="4"/>
  <c r="C170" i="5"/>
  <c r="D32" i="4"/>
  <c r="C228" i="5"/>
  <c r="D33" i="4"/>
  <c r="C171" i="5" s="1"/>
  <c r="D34" i="4"/>
  <c r="C2" i="5" s="1"/>
  <c r="D35" i="4"/>
  <c r="C148" i="5"/>
  <c r="D36" i="4"/>
  <c r="C229" i="5"/>
  <c r="D37" i="4"/>
  <c r="C194" i="5" s="1"/>
  <c r="D38" i="4"/>
  <c r="C104" i="5" s="1"/>
  <c r="D39" i="4"/>
  <c r="C140" i="5" s="1"/>
  <c r="D40" i="4"/>
  <c r="C230" i="5"/>
  <c r="D41" i="4"/>
  <c r="C172" i="5"/>
  <c r="D42" i="4"/>
  <c r="C231" i="5"/>
  <c r="D43" i="4"/>
  <c r="C163" i="5"/>
  <c r="D44" i="4"/>
  <c r="C67" i="5" s="1"/>
  <c r="D45" i="4"/>
  <c r="C105" i="5" s="1"/>
  <c r="D46" i="4"/>
  <c r="C35" i="5" s="1"/>
  <c r="D47" i="4"/>
  <c r="C195" i="5"/>
  <c r="D48" i="4"/>
  <c r="C232" i="5"/>
  <c r="D91" i="4"/>
  <c r="C196" i="5"/>
  <c r="D49" i="4"/>
  <c r="C197" i="5"/>
  <c r="D50" i="4"/>
  <c r="C10" i="5" s="1"/>
  <c r="D51" i="4"/>
  <c r="C12" i="5" s="1"/>
  <c r="D52" i="4"/>
  <c r="C164" i="5"/>
  <c r="D53" i="4"/>
  <c r="C87" i="5" s="1"/>
  <c r="D54" i="4"/>
  <c r="C4" i="5" s="1"/>
  <c r="D55" i="4"/>
  <c r="C233" i="5"/>
  <c r="D56" i="4"/>
  <c r="C58" i="5" s="1"/>
  <c r="D57" i="4"/>
  <c r="C234" i="5"/>
  <c r="D58" i="4"/>
  <c r="C45" i="5" s="1"/>
  <c r="D59" i="4"/>
  <c r="C99" i="5" s="1"/>
  <c r="D60" i="4"/>
  <c r="C235" i="5"/>
  <c r="D61" i="4"/>
  <c r="C236" i="5"/>
  <c r="D62" i="4"/>
  <c r="C237" i="5"/>
  <c r="D63" i="4"/>
  <c r="C62" i="5" s="1"/>
  <c r="D64" i="4"/>
  <c r="C238" i="5"/>
  <c r="D65" i="4"/>
  <c r="C36" i="5" s="1"/>
  <c r="D66" i="4"/>
  <c r="C182" i="5"/>
  <c r="D68" i="4"/>
  <c r="C90" i="5" s="1"/>
  <c r="D69" i="4"/>
  <c r="C108" i="5" s="1"/>
  <c r="D70" i="4"/>
  <c r="C7" i="5" s="1"/>
  <c r="D71" i="4"/>
  <c r="C145" i="5" s="1"/>
  <c r="D72" i="4"/>
  <c r="C93" i="5" s="1"/>
  <c r="D73" i="4"/>
  <c r="C198" i="5" s="1"/>
  <c r="D74" i="4"/>
  <c r="C239" i="5"/>
  <c r="D75" i="4"/>
  <c r="C77" i="5" s="1"/>
  <c r="D76" i="4"/>
  <c r="C46" i="5" s="1"/>
  <c r="D77" i="4"/>
  <c r="C13" i="5" s="1"/>
  <c r="D78" i="4"/>
  <c r="C240" i="5"/>
  <c r="D79" i="4"/>
  <c r="C74" i="5" s="1"/>
  <c r="D80" i="4"/>
  <c r="C173" i="5"/>
  <c r="D81" i="4"/>
  <c r="C241" i="5"/>
  <c r="D82" i="4"/>
  <c r="C85" i="5" s="1"/>
  <c r="D83" i="4"/>
  <c r="C174" i="5"/>
  <c r="D84" i="4"/>
  <c r="C199" i="5"/>
  <c r="D85" i="4"/>
  <c r="C43" i="5" s="1"/>
  <c r="D86" i="4"/>
  <c r="C26" i="5" s="1"/>
  <c r="D87" i="4"/>
  <c r="C65" i="5" s="1"/>
  <c r="D88" i="4"/>
  <c r="C200" i="5" s="1"/>
  <c r="D89" i="4"/>
  <c r="C41" i="5" s="1"/>
  <c r="D90" i="4"/>
  <c r="C149" i="5" s="1"/>
  <c r="D92" i="4"/>
  <c r="C128" i="5" s="1"/>
  <c r="D93" i="4"/>
  <c r="C16" i="5" s="1"/>
  <c r="D94" i="4"/>
  <c r="C242" i="5"/>
  <c r="D95" i="4"/>
  <c r="C201" i="5"/>
  <c r="D96" i="4"/>
  <c r="C243" i="5"/>
  <c r="D97" i="4"/>
  <c r="C202" i="5"/>
  <c r="D98" i="4"/>
  <c r="C203" i="5"/>
  <c r="D99" i="4"/>
  <c r="C32" i="5" s="1"/>
  <c r="D100" i="4"/>
  <c r="C165" i="5" s="1"/>
  <c r="D101" i="4"/>
  <c r="C115" i="5" s="1"/>
  <c r="D103" i="4"/>
  <c r="C51" i="5" s="1"/>
  <c r="D104" i="4"/>
  <c r="C245" i="5"/>
  <c r="D105" i="4"/>
  <c r="C121" i="5"/>
  <c r="D106" i="4"/>
  <c r="C122" i="5" s="1"/>
  <c r="D107" i="4"/>
  <c r="C39" i="5" s="1"/>
  <c r="D108" i="4"/>
  <c r="C114" i="5" s="1"/>
  <c r="D109" i="4"/>
  <c r="C11" i="5" s="1"/>
  <c r="D110" i="4"/>
  <c r="C97" i="5"/>
  <c r="D111" i="4"/>
  <c r="C175" i="5" s="1"/>
  <c r="D112" i="4"/>
  <c r="C5" i="5" s="1"/>
  <c r="D113" i="4"/>
  <c r="C141" i="5"/>
  <c r="D114" i="4"/>
  <c r="C53" i="5" s="1"/>
  <c r="D115" i="4"/>
  <c r="C82" i="5" s="1"/>
  <c r="D116" i="4"/>
  <c r="C137" i="5"/>
  <c r="D117" i="4"/>
  <c r="C63" i="5" s="1"/>
  <c r="D118" i="4"/>
  <c r="C109" i="5"/>
  <c r="D119" i="4"/>
  <c r="C246" i="5"/>
  <c r="D120" i="4"/>
  <c r="C204" i="5" s="1"/>
  <c r="D121" i="4"/>
  <c r="C47" i="5" s="1"/>
  <c r="D122" i="4"/>
  <c r="C129" i="5"/>
  <c r="D123" i="4"/>
  <c r="C157" i="5"/>
  <c r="D124" i="4"/>
  <c r="C158" i="5"/>
  <c r="D125" i="4"/>
  <c r="C103" i="5" s="1"/>
  <c r="D126" i="4"/>
  <c r="C176" i="5" s="1"/>
  <c r="D127" i="4"/>
  <c r="C183" i="5"/>
  <c r="D128" i="4"/>
  <c r="C79" i="5" s="1"/>
  <c r="D129" i="4"/>
  <c r="C138" i="5" s="1"/>
  <c r="D130" i="4"/>
  <c r="C247" i="5"/>
  <c r="D131" i="4"/>
  <c r="C40" i="5" s="1"/>
  <c r="D132" i="4"/>
  <c r="C150" i="5" s="1"/>
  <c r="D133" i="4"/>
  <c r="C31" i="5" s="1"/>
  <c r="D134" i="4"/>
  <c r="C177" i="5" s="1"/>
  <c r="D135" i="4"/>
  <c r="C80" i="5" s="1"/>
  <c r="D136" i="4"/>
  <c r="C88" i="5" s="1"/>
  <c r="D137" i="4"/>
  <c r="C135" i="5" s="1"/>
  <c r="D138" i="4"/>
  <c r="C37" i="5"/>
  <c r="D141" i="4"/>
  <c r="C184" i="5"/>
  <c r="D142" i="4"/>
  <c r="C206" i="5"/>
  <c r="D143" i="4"/>
  <c r="C207" i="5"/>
  <c r="D145" i="4"/>
  <c r="C142" i="5"/>
  <c r="D146" i="4"/>
  <c r="C64" i="5" s="1"/>
  <c r="D147" i="4"/>
  <c r="C249" i="5"/>
  <c r="D148" i="4"/>
  <c r="C23" i="5" s="1"/>
  <c r="D149" i="4"/>
  <c r="C250" i="5"/>
  <c r="D150" i="4"/>
  <c r="C251" i="5"/>
  <c r="D151" i="4"/>
  <c r="C166" i="5"/>
  <c r="D152" i="4"/>
  <c r="C252" i="5"/>
  <c r="D153" i="4"/>
  <c r="C30" i="5" s="1"/>
  <c r="D154" i="4"/>
  <c r="C253" i="5"/>
  <c r="D155" i="4"/>
  <c r="C66" i="5" s="1"/>
  <c r="D156" i="4"/>
  <c r="C106" i="5" s="1"/>
  <c r="D157" i="4"/>
  <c r="C44" i="5" s="1"/>
  <c r="D158" i="4"/>
  <c r="C124" i="5" s="1"/>
  <c r="D159" i="4"/>
  <c r="C111" i="5" s="1"/>
  <c r="D160" i="4"/>
  <c r="C29" i="5" s="1"/>
  <c r="D161" i="4"/>
  <c r="C167" i="5" s="1"/>
  <c r="D162" i="4"/>
  <c r="C81" i="5"/>
  <c r="D163" i="4"/>
  <c r="C89" i="5" s="1"/>
  <c r="D164" i="4"/>
  <c r="C208" i="5" s="1"/>
  <c r="D165" i="4"/>
  <c r="C151" i="5" s="1"/>
  <c r="D166" i="4"/>
  <c r="C185" i="5"/>
  <c r="D167" i="4"/>
  <c r="C76" i="5" s="1"/>
  <c r="D168" i="4"/>
  <c r="C209" i="5"/>
  <c r="D169" i="4"/>
  <c r="C254" i="5"/>
  <c r="D170" i="4"/>
  <c r="C22" i="5" s="1"/>
  <c r="D171" i="4"/>
  <c r="C19" i="5" s="1"/>
  <c r="D172" i="4"/>
  <c r="C25" i="5" s="1"/>
  <c r="D173" i="4"/>
  <c r="C125" i="5"/>
  <c r="D174" i="4"/>
  <c r="C100" i="5" s="1"/>
  <c r="D175" i="4"/>
  <c r="C152" i="5" s="1"/>
  <c r="D176" i="4"/>
  <c r="C130" i="5" s="1"/>
  <c r="D177" i="4"/>
  <c r="C131" i="5" s="1"/>
  <c r="D178" i="4"/>
  <c r="C127" i="5" s="1"/>
  <c r="D179" i="4"/>
  <c r="C116" i="5" s="1"/>
  <c r="D180" i="4"/>
  <c r="C210" i="5" s="1"/>
  <c r="D181" i="4"/>
  <c r="C33" i="5" s="1"/>
  <c r="D182" i="4"/>
  <c r="C71" i="5" s="1"/>
  <c r="D183" i="4"/>
  <c r="C146" i="5" s="1"/>
  <c r="D184" i="4"/>
  <c r="C59" i="5" s="1"/>
  <c r="D185" i="4"/>
  <c r="C255" i="5"/>
  <c r="D186" i="4"/>
  <c r="C86" i="5" s="1"/>
  <c r="D187" i="4"/>
  <c r="C132" i="5"/>
  <c r="D188" i="4"/>
  <c r="C119" i="5" s="1"/>
  <c r="D189" i="4"/>
  <c r="C153" i="5"/>
  <c r="D190" i="4"/>
  <c r="C72" i="5" s="1"/>
  <c r="D191" i="4"/>
  <c r="C42" i="5" s="1"/>
  <c r="D192" i="4"/>
  <c r="C256" i="5" s="1"/>
  <c r="D193" i="4"/>
  <c r="C257" i="5"/>
  <c r="D194" i="4"/>
  <c r="C159" i="5" s="1"/>
  <c r="D195" i="4"/>
  <c r="C258" i="5"/>
  <c r="D196" i="4"/>
  <c r="C9" i="5" s="1"/>
  <c r="D197" i="4"/>
  <c r="C83" i="5"/>
  <c r="D198" i="4"/>
  <c r="C259" i="5"/>
  <c r="D199" i="4"/>
  <c r="C260" i="5"/>
  <c r="D200" i="4"/>
  <c r="C136" i="5" s="1"/>
  <c r="D201" i="4"/>
  <c r="C261" i="5"/>
  <c r="D202" i="4"/>
  <c r="C262" i="5"/>
  <c r="D203" i="4"/>
  <c r="C91" i="5" s="1"/>
  <c r="D204" i="4"/>
  <c r="C211" i="5" s="1"/>
  <c r="D205" i="4"/>
  <c r="C21" i="5" s="1"/>
  <c r="D206" i="4"/>
  <c r="C17" i="5" s="1"/>
  <c r="D207" i="4"/>
  <c r="C78" i="5" s="1"/>
  <c r="D208" i="4"/>
  <c r="C143" i="5"/>
  <c r="D209" i="4"/>
  <c r="C263" i="5"/>
  <c r="D210" i="4"/>
  <c r="C212" i="5" s="1"/>
  <c r="D212" i="4"/>
  <c r="C92" i="5" s="1"/>
  <c r="D213" i="4"/>
  <c r="C186" i="5"/>
  <c r="D214" i="4"/>
  <c r="C187" i="5"/>
  <c r="D215" i="4"/>
  <c r="C265" i="5"/>
  <c r="D216" i="4"/>
  <c r="C266" i="5"/>
  <c r="D217" i="4"/>
  <c r="C68" i="5" s="1"/>
  <c r="D218" i="4"/>
  <c r="C55" i="5" s="1"/>
  <c r="D219" i="4"/>
  <c r="C107" i="5" s="1"/>
  <c r="D220" i="4"/>
  <c r="C27" i="5" s="1"/>
  <c r="D221" i="4"/>
  <c r="C188" i="5"/>
  <c r="D222" i="4"/>
  <c r="C123" i="5" s="1"/>
  <c r="D223" i="4"/>
  <c r="C160" i="5" s="1"/>
  <c r="D224" i="4"/>
  <c r="C117" i="5" s="1"/>
  <c r="D225" i="4"/>
  <c r="C213" i="5"/>
  <c r="D226" i="4"/>
  <c r="C154" i="5" s="1"/>
  <c r="D227" i="4"/>
  <c r="C189" i="5"/>
  <c r="D228" i="4"/>
  <c r="C267" i="5"/>
  <c r="D229" i="4"/>
  <c r="C268" i="5"/>
  <c r="D230" i="4"/>
  <c r="C144" i="5" s="1"/>
  <c r="D231" i="4"/>
  <c r="C73" i="5" s="1"/>
  <c r="D232" i="4"/>
  <c r="C190" i="5"/>
  <c r="D233" i="4"/>
  <c r="C24" i="5" s="1"/>
  <c r="D234" i="4"/>
  <c r="C214" i="5"/>
  <c r="D235" i="4"/>
  <c r="C178" i="5"/>
  <c r="D236" i="4"/>
  <c r="C60" i="5" s="1"/>
  <c r="D237" i="4"/>
  <c r="C101" i="5" s="1"/>
  <c r="D238" i="4"/>
  <c r="C179" i="5" s="1"/>
  <c r="D239" i="4"/>
  <c r="C6" i="5" s="1"/>
  <c r="D240" i="4"/>
  <c r="C14" i="5" s="1"/>
  <c r="D241" i="4"/>
  <c r="C215" i="5"/>
  <c r="D242" i="4"/>
  <c r="C18" i="5" s="1"/>
  <c r="D243" i="4"/>
  <c r="C70" i="5" s="1"/>
  <c r="D244" i="4"/>
  <c r="C56" i="5" s="1"/>
  <c r="D245" i="4"/>
  <c r="C38" i="5" s="1"/>
  <c r="D246" i="4"/>
  <c r="C269" i="5"/>
  <c r="D249" i="4"/>
  <c r="C120" i="5" s="1"/>
  <c r="D251" i="4"/>
  <c r="C118" i="5"/>
  <c r="D254" i="4"/>
  <c r="C113" i="5" s="1"/>
  <c r="D255" i="4"/>
  <c r="C272" i="5"/>
  <c r="D256" i="4"/>
  <c r="C8" i="5" s="1"/>
  <c r="D257" i="4"/>
  <c r="C217" i="5"/>
  <c r="D258" i="4"/>
  <c r="C147" i="5" s="1"/>
  <c r="D260" i="4"/>
  <c r="C273" i="5"/>
  <c r="D261" i="4"/>
  <c r="C274" i="5"/>
  <c r="D262" i="4"/>
  <c r="C94" i="5" s="1"/>
  <c r="D263" i="4"/>
  <c r="C3" i="5" s="1"/>
  <c r="D264" i="4"/>
  <c r="C191" i="5"/>
  <c r="D265" i="4"/>
  <c r="C161" i="5"/>
  <c r="D266" i="4"/>
  <c r="C102" i="5" s="1"/>
  <c r="D267" i="4"/>
  <c r="C180" i="5"/>
  <c r="D268" i="4"/>
  <c r="C95" i="5" s="1"/>
  <c r="D269" i="4"/>
  <c r="C84" i="5"/>
  <c r="D270" i="4"/>
  <c r="C52" i="5" s="1"/>
  <c r="D271" i="4"/>
  <c r="C15" i="5" s="1"/>
  <c r="D272" i="4"/>
  <c r="C34" i="5" s="1"/>
  <c r="D273" i="4"/>
  <c r="C162" i="5" s="1"/>
  <c r="D274" i="4"/>
  <c r="C96" i="5" s="1"/>
  <c r="D275" i="4"/>
  <c r="C275" i="5"/>
  <c r="D276" i="4"/>
  <c r="C20" i="5" s="1"/>
  <c r="D277" i="4"/>
  <c r="C181" i="5" s="1"/>
  <c r="D279" i="4"/>
  <c r="C133" i="5" s="1"/>
  <c r="D280" i="4"/>
  <c r="C61" i="5" s="1"/>
  <c r="D281" i="4"/>
  <c r="C277" i="5"/>
  <c r="D282" i="4"/>
  <c r="C218" i="5" s="1"/>
  <c r="D3" i="4"/>
  <c r="C75" i="5" s="1"/>
  <c r="J192" i="5"/>
  <c r="J75" i="5"/>
  <c r="G75" i="5" s="1"/>
  <c r="J126" i="5"/>
  <c r="J134" i="5"/>
  <c r="G134" i="5" s="1"/>
  <c r="I126" i="5"/>
  <c r="I28" i="5"/>
  <c r="J74" i="5"/>
  <c r="G74" i="5" s="1"/>
  <c r="J240" i="5"/>
  <c r="I90" i="5"/>
  <c r="J195" i="5"/>
  <c r="G195" i="5" s="1"/>
  <c r="J35" i="5"/>
  <c r="I49" i="5"/>
  <c r="J156" i="5"/>
  <c r="G156" i="5" s="1"/>
  <c r="I193" i="5"/>
  <c r="I274" i="5"/>
  <c r="J267" i="5"/>
  <c r="G267" i="5" s="1"/>
  <c r="I229" i="5"/>
  <c r="J48" i="5"/>
  <c r="J221" i="5"/>
  <c r="I258" i="5"/>
  <c r="J11" i="5"/>
  <c r="G11" i="5" s="1"/>
  <c r="I201" i="5"/>
  <c r="G201" i="5" s="1"/>
  <c r="J199" i="5"/>
  <c r="G199" i="5" s="1"/>
  <c r="I85" i="5"/>
  <c r="J196" i="5"/>
  <c r="I275" i="5"/>
  <c r="J237" i="5"/>
  <c r="J155" i="5"/>
  <c r="G155" i="5" s="1"/>
  <c r="I180" i="5"/>
  <c r="J211" i="5"/>
  <c r="I165" i="5"/>
  <c r="G165" i="5" s="1"/>
  <c r="J241" i="5"/>
  <c r="G241" i="5" s="1"/>
  <c r="J12" i="5"/>
  <c r="I197" i="5"/>
  <c r="I133" i="5"/>
  <c r="I84" i="5"/>
  <c r="I19" i="5"/>
  <c r="I199" i="5"/>
  <c r="J236" i="5"/>
  <c r="G236" i="5" s="1"/>
  <c r="I12" i="5"/>
  <c r="J170" i="5"/>
  <c r="G170" i="5"/>
  <c r="J139" i="5"/>
  <c r="I219" i="5"/>
  <c r="J28" i="5"/>
  <c r="J50" i="5"/>
  <c r="G50" i="5" s="1"/>
  <c r="I57" i="5"/>
  <c r="J49" i="5"/>
  <c r="J223" i="5"/>
  <c r="G223" i="5" s="1"/>
  <c r="I225" i="5"/>
  <c r="G225" i="5" s="1"/>
  <c r="J226" i="5"/>
  <c r="G226" i="5" s="1"/>
  <c r="J227" i="5"/>
  <c r="I228" i="5"/>
  <c r="J2" i="5"/>
  <c r="J194" i="5"/>
  <c r="G194" i="5"/>
  <c r="I230" i="5"/>
  <c r="G230" i="5"/>
  <c r="J231" i="5"/>
  <c r="G231" i="5"/>
  <c r="J105" i="5"/>
  <c r="I232" i="5"/>
  <c r="J197" i="5"/>
  <c r="G197" i="5"/>
  <c r="J164" i="5"/>
  <c r="I233" i="5"/>
  <c r="G233" i="5" s="1"/>
  <c r="J234" i="5"/>
  <c r="G234" i="5" s="1"/>
  <c r="J235" i="5"/>
  <c r="G235" i="5" s="1"/>
  <c r="I62" i="5"/>
  <c r="J36" i="5"/>
  <c r="G36" i="5"/>
  <c r="J108" i="5"/>
  <c r="G108" i="5"/>
  <c r="I93" i="5"/>
  <c r="J239" i="5"/>
  <c r="G239" i="5" s="1"/>
  <c r="J13" i="5"/>
  <c r="I173" i="5"/>
  <c r="J85" i="5"/>
  <c r="J115" i="5"/>
  <c r="G115" i="5"/>
  <c r="J63" i="5"/>
  <c r="G63" i="5"/>
  <c r="J31" i="5"/>
  <c r="G31" i="5"/>
  <c r="J251" i="5"/>
  <c r="G251" i="5"/>
  <c r="I155" i="5"/>
  <c r="J219" i="5"/>
  <c r="G219" i="5" s="1"/>
  <c r="J220" i="5"/>
  <c r="G220" i="5" s="1"/>
  <c r="J168" i="5"/>
  <c r="G168" i="5" s="1"/>
  <c r="I221" i="5"/>
  <c r="J57" i="5"/>
  <c r="G57" i="5"/>
  <c r="J222" i="5"/>
  <c r="I54" i="5"/>
  <c r="G54" i="5" s="1"/>
  <c r="J225" i="5"/>
  <c r="J110" i="5"/>
  <c r="G110" i="5"/>
  <c r="I139" i="5"/>
  <c r="G139" i="5"/>
  <c r="J228" i="5"/>
  <c r="J148" i="5"/>
  <c r="G148" i="5" s="1"/>
  <c r="I104" i="5"/>
  <c r="J230" i="5"/>
  <c r="J163" i="5"/>
  <c r="I35" i="5"/>
  <c r="J232" i="5"/>
  <c r="G232" i="5" s="1"/>
  <c r="J10" i="5"/>
  <c r="G10" i="5" s="1"/>
  <c r="I87" i="5"/>
  <c r="G87" i="5" s="1"/>
  <c r="J233" i="5"/>
  <c r="J45" i="5"/>
  <c r="I236" i="5"/>
  <c r="J62" i="5"/>
  <c r="G62" i="5"/>
  <c r="J182" i="5"/>
  <c r="I7" i="5"/>
  <c r="J93" i="5"/>
  <c r="G93" i="5"/>
  <c r="J77" i="5"/>
  <c r="G77" i="5"/>
  <c r="I240" i="5"/>
  <c r="G240" i="5"/>
  <c r="J173" i="5"/>
  <c r="G173" i="5"/>
  <c r="J174" i="5"/>
  <c r="G174" i="5"/>
  <c r="J43" i="5"/>
  <c r="G43" i="5"/>
  <c r="I114" i="5"/>
  <c r="I158" i="5"/>
  <c r="I248" i="5"/>
  <c r="I111" i="5"/>
  <c r="J193" i="5"/>
  <c r="G193" i="5"/>
  <c r="I98" i="5"/>
  <c r="J54" i="5"/>
  <c r="J224" i="5"/>
  <c r="G224" i="5" s="1"/>
  <c r="J69" i="5"/>
  <c r="G69" i="5"/>
  <c r="I226" i="5"/>
  <c r="I169" i="5"/>
  <c r="J104" i="5"/>
  <c r="G104" i="5"/>
  <c r="J140" i="5"/>
  <c r="J172" i="5"/>
  <c r="G172" i="5" s="1"/>
  <c r="I231" i="5"/>
  <c r="I67" i="5"/>
  <c r="J87" i="5"/>
  <c r="J4" i="5"/>
  <c r="G4" i="5"/>
  <c r="J58" i="5"/>
  <c r="I234" i="5"/>
  <c r="I99" i="5"/>
  <c r="J7" i="5"/>
  <c r="G7" i="5" s="1"/>
  <c r="J145" i="5"/>
  <c r="G145" i="5" s="1"/>
  <c r="J198" i="5"/>
  <c r="I239" i="5"/>
  <c r="I46" i="5"/>
  <c r="I116" i="5"/>
  <c r="J92" i="5"/>
  <c r="J56" i="5"/>
  <c r="G56" i="5" s="1"/>
  <c r="I3" i="5"/>
  <c r="G3" i="5" s="1"/>
  <c r="I15" i="5"/>
  <c r="I192" i="5"/>
  <c r="J98" i="5"/>
  <c r="G98" i="5" s="1"/>
  <c r="J169" i="5"/>
  <c r="G169" i="5" s="1"/>
  <c r="J67" i="5"/>
  <c r="G67" i="5" s="1"/>
  <c r="J99" i="5"/>
  <c r="J46" i="5"/>
  <c r="G46" i="5"/>
  <c r="I137" i="5"/>
  <c r="J103" i="5"/>
  <c r="G103" i="5" s="1"/>
  <c r="I250" i="5"/>
  <c r="G250" i="5" s="1"/>
  <c r="J29" i="5"/>
  <c r="G29" i="5" s="1"/>
  <c r="I132" i="5"/>
  <c r="J27" i="5"/>
  <c r="G27" i="5"/>
  <c r="J216" i="5"/>
  <c r="G216" i="5"/>
  <c r="I161" i="5"/>
  <c r="I162" i="5"/>
  <c r="I277" i="5"/>
  <c r="I75" i="5"/>
  <c r="I181" i="5"/>
  <c r="I147" i="5"/>
  <c r="J60" i="5"/>
  <c r="G60" i="5"/>
  <c r="I89" i="5"/>
  <c r="G89" i="5"/>
  <c r="J184" i="5"/>
  <c r="G184" i="5"/>
  <c r="I150" i="5"/>
  <c r="J90" i="5"/>
  <c r="G90" i="5" s="1"/>
  <c r="I36" i="5"/>
  <c r="J238" i="5"/>
  <c r="G238" i="5"/>
  <c r="J229" i="5"/>
  <c r="G229" i="5"/>
  <c r="I2" i="5"/>
  <c r="G2" i="5"/>
  <c r="J171" i="5"/>
  <c r="G171" i="5"/>
  <c r="G28" i="5"/>
  <c r="G85" i="5"/>
  <c r="G49" i="5"/>
  <c r="J242" i="5"/>
  <c r="G35" i="5"/>
  <c r="G221" i="5"/>
  <c r="G192" i="5"/>
  <c r="I70" i="5"/>
  <c r="G70" i="5" s="1"/>
  <c r="I107" i="5"/>
  <c r="I91" i="5"/>
  <c r="J61" i="5"/>
  <c r="G61" i="5" s="1"/>
  <c r="J20" i="5"/>
  <c r="G20" i="5" s="1"/>
  <c r="J34" i="5"/>
  <c r="G34" i="5" s="1"/>
  <c r="J95" i="5"/>
  <c r="J191" i="5"/>
  <c r="G191" i="5"/>
  <c r="J273" i="5"/>
  <c r="G273" i="5"/>
  <c r="J120" i="5"/>
  <c r="G120" i="5"/>
  <c r="J190" i="5"/>
  <c r="G190" i="5"/>
  <c r="J266" i="5"/>
  <c r="G266" i="5"/>
  <c r="J143" i="5"/>
  <c r="I260" i="5"/>
  <c r="I42" i="5"/>
  <c r="I146" i="5"/>
  <c r="I152" i="5"/>
  <c r="I76" i="5"/>
  <c r="J209" i="5"/>
  <c r="G209" i="5"/>
  <c r="J130" i="5"/>
  <c r="G130" i="5"/>
  <c r="J59" i="5"/>
  <c r="G59" i="5"/>
  <c r="J256" i="5"/>
  <c r="J136" i="5"/>
  <c r="G136" i="5" s="1"/>
  <c r="J208" i="5"/>
  <c r="G208" i="5"/>
  <c r="J25" i="5"/>
  <c r="G25" i="5" s="1"/>
  <c r="J210" i="5"/>
  <c r="G210" i="5" s="1"/>
  <c r="J119" i="5"/>
  <c r="G119" i="5" s="1"/>
  <c r="J9" i="5"/>
  <c r="G9" i="5" s="1"/>
  <c r="G133" i="5"/>
  <c r="G84" i="5"/>
  <c r="I271" i="5"/>
  <c r="I178" i="5"/>
  <c r="I189" i="5"/>
  <c r="I264" i="5"/>
  <c r="J218" i="5"/>
  <c r="G218" i="5" s="1"/>
  <c r="J276" i="5"/>
  <c r="G276" i="5" s="1"/>
  <c r="J96" i="5"/>
  <c r="G96" i="5" s="1"/>
  <c r="J52" i="5"/>
  <c r="J102" i="5"/>
  <c r="J94" i="5"/>
  <c r="G94" i="5" s="1"/>
  <c r="J217" i="5"/>
  <c r="J14" i="5"/>
  <c r="G14" i="5"/>
  <c r="J117" i="5"/>
  <c r="G117" i="5"/>
  <c r="I8" i="5"/>
  <c r="I270" i="5"/>
  <c r="I6" i="5"/>
  <c r="G6" i="5"/>
  <c r="I73" i="5"/>
  <c r="I160" i="5"/>
  <c r="I265" i="5"/>
  <c r="I78" i="5"/>
  <c r="I218" i="5"/>
  <c r="I20" i="5"/>
  <c r="I34" i="5"/>
  <c r="I95" i="5"/>
  <c r="G95" i="5" s="1"/>
  <c r="I191" i="5"/>
  <c r="I273" i="5"/>
  <c r="I112" i="5"/>
  <c r="I215" i="5"/>
  <c r="G215" i="5"/>
  <c r="I101" i="5"/>
  <c r="G101" i="5"/>
  <c r="I24" i="5"/>
  <c r="I268" i="5"/>
  <c r="I213" i="5"/>
  <c r="I188" i="5"/>
  <c r="I68" i="5"/>
  <c r="I186" i="5"/>
  <c r="I263" i="5"/>
  <c r="I21" i="5"/>
  <c r="I261" i="5"/>
  <c r="I83" i="5"/>
  <c r="I257" i="5"/>
  <c r="I153" i="5"/>
  <c r="G153" i="5" s="1"/>
  <c r="I255" i="5"/>
  <c r="I33" i="5"/>
  <c r="I131" i="5"/>
  <c r="I125" i="5"/>
  <c r="I254" i="5"/>
  <c r="I151" i="5"/>
  <c r="I167" i="5"/>
  <c r="G167" i="5" s="1"/>
  <c r="J253" i="5"/>
  <c r="G253" i="5" s="1"/>
  <c r="J64" i="5"/>
  <c r="G64" i="5" s="1"/>
  <c r="J135" i="5"/>
  <c r="G135" i="5" s="1"/>
  <c r="J138" i="5"/>
  <c r="J47" i="5"/>
  <c r="G47" i="5"/>
  <c r="J141" i="5"/>
  <c r="G141" i="5"/>
  <c r="J121" i="5"/>
  <c r="G121" i="5"/>
  <c r="J202" i="5"/>
  <c r="I41" i="5"/>
  <c r="J200" i="5"/>
  <c r="G200" i="5"/>
  <c r="I128" i="5"/>
  <c r="I242" i="5"/>
  <c r="G242" i="5" s="1"/>
  <c r="I243" i="5"/>
  <c r="I26" i="5"/>
  <c r="G26" i="5"/>
  <c r="J26" i="5"/>
  <c r="J65" i="5"/>
  <c r="G65" i="5" s="1"/>
  <c r="I200" i="5"/>
  <c r="J149" i="5"/>
  <c r="J201" i="5"/>
  <c r="J203" i="5"/>
  <c r="J165" i="5"/>
  <c r="J244" i="5"/>
  <c r="G244" i="5"/>
  <c r="J245" i="5"/>
  <c r="J122" i="5"/>
  <c r="G122" i="5" s="1"/>
  <c r="J114" i="5"/>
  <c r="G114" i="5" s="1"/>
  <c r="J97" i="5"/>
  <c r="G97" i="5" s="1"/>
  <c r="J5" i="5"/>
  <c r="G5" i="5" s="1"/>
  <c r="J53" i="5"/>
  <c r="G53" i="5" s="1"/>
  <c r="J137" i="5"/>
  <c r="G137" i="5" s="1"/>
  <c r="J109" i="5"/>
  <c r="G109" i="5" s="1"/>
  <c r="J204" i="5"/>
  <c r="G204" i="5" s="1"/>
  <c r="J129" i="5"/>
  <c r="J158" i="5"/>
  <c r="J176" i="5"/>
  <c r="G176" i="5" s="1"/>
  <c r="J79" i="5"/>
  <c r="J247" i="5"/>
  <c r="G247" i="5"/>
  <c r="J150" i="5"/>
  <c r="J177" i="5"/>
  <c r="G177" i="5" s="1"/>
  <c r="J88" i="5"/>
  <c r="G88" i="5" s="1"/>
  <c r="J37" i="5"/>
  <c r="J248" i="5"/>
  <c r="G248" i="5"/>
  <c r="J206" i="5"/>
  <c r="J142" i="5"/>
  <c r="J249" i="5"/>
  <c r="J250" i="5"/>
  <c r="J166" i="5"/>
  <c r="J30" i="5"/>
  <c r="J66" i="5"/>
  <c r="J44" i="5"/>
  <c r="J128" i="5"/>
  <c r="G128" i="5"/>
  <c r="I16" i="5"/>
  <c r="G16" i="5"/>
  <c r="J243" i="5"/>
  <c r="G243" i="5"/>
  <c r="I202" i="5"/>
  <c r="G202" i="5"/>
  <c r="I32" i="5"/>
  <c r="I115" i="5"/>
  <c r="I51" i="5"/>
  <c r="I121" i="5"/>
  <c r="I39" i="5"/>
  <c r="I11" i="5"/>
  <c r="I175" i="5"/>
  <c r="I141" i="5"/>
  <c r="I82" i="5"/>
  <c r="I63" i="5"/>
  <c r="I246" i="5"/>
  <c r="I47" i="5"/>
  <c r="I157" i="5"/>
  <c r="I103" i="5"/>
  <c r="I183" i="5"/>
  <c r="I138" i="5"/>
  <c r="G138" i="5" s="1"/>
  <c r="I40" i="5"/>
  <c r="I31" i="5"/>
  <c r="I80" i="5"/>
  <c r="I135" i="5"/>
  <c r="I205" i="5"/>
  <c r="G205" i="5" s="1"/>
  <c r="I184" i="5"/>
  <c r="I207" i="5"/>
  <c r="I64" i="5"/>
  <c r="I23" i="5"/>
  <c r="G23" i="5"/>
  <c r="I251" i="5"/>
  <c r="I252" i="5"/>
  <c r="I253" i="5"/>
  <c r="I149" i="5"/>
  <c r="G149" i="5" s="1"/>
  <c r="J16" i="5"/>
  <c r="J32" i="5"/>
  <c r="G32" i="5"/>
  <c r="J51" i="5"/>
  <c r="G51" i="5"/>
  <c r="J39" i="5"/>
  <c r="G39" i="5"/>
  <c r="J175" i="5"/>
  <c r="G175" i="5"/>
  <c r="J82" i="5"/>
  <c r="G82" i="5"/>
  <c r="J246" i="5"/>
  <c r="G246" i="5" s="1"/>
  <c r="J157" i="5"/>
  <c r="G157" i="5"/>
  <c r="J183" i="5"/>
  <c r="G183" i="5" s="1"/>
  <c r="J40" i="5"/>
  <c r="G40" i="5"/>
  <c r="J80" i="5"/>
  <c r="G80" i="5" s="1"/>
  <c r="J205" i="5"/>
  <c r="J207" i="5"/>
  <c r="G207" i="5"/>
  <c r="J23" i="5"/>
  <c r="J252" i="5"/>
  <c r="G252" i="5"/>
  <c r="I106" i="5"/>
  <c r="J111" i="5"/>
  <c r="G111" i="5" s="1"/>
  <c r="J167" i="5"/>
  <c r="J89" i="5"/>
  <c r="J151" i="5"/>
  <c r="G151" i="5" s="1"/>
  <c r="J76" i="5"/>
  <c r="G76" i="5"/>
  <c r="J254" i="5"/>
  <c r="G254" i="5" s="1"/>
  <c r="J19" i="5"/>
  <c r="G19" i="5"/>
  <c r="J125" i="5"/>
  <c r="G125" i="5" s="1"/>
  <c r="J152" i="5"/>
  <c r="G152" i="5" s="1"/>
  <c r="J131" i="5"/>
  <c r="G131" i="5" s="1"/>
  <c r="J116" i="5"/>
  <c r="G116" i="5" s="1"/>
  <c r="J33" i="5"/>
  <c r="G33" i="5" s="1"/>
  <c r="J146" i="5"/>
  <c r="G146" i="5" s="1"/>
  <c r="J255" i="5"/>
  <c r="G255" i="5" s="1"/>
  <c r="J132" i="5"/>
  <c r="G132" i="5" s="1"/>
  <c r="J153" i="5"/>
  <c r="J42" i="5"/>
  <c r="G42" i="5"/>
  <c r="J257" i="5"/>
  <c r="G257" i="5"/>
  <c r="J258" i="5"/>
  <c r="G258" i="5"/>
  <c r="J83" i="5"/>
  <c r="G83" i="5"/>
  <c r="J260" i="5"/>
  <c r="G260" i="5"/>
  <c r="J261" i="5"/>
  <c r="G261" i="5"/>
  <c r="J91" i="5"/>
  <c r="G91" i="5"/>
  <c r="J21" i="5"/>
  <c r="G21" i="5"/>
  <c r="J78" i="5"/>
  <c r="G78" i="5"/>
  <c r="J263" i="5"/>
  <c r="G263" i="5" s="1"/>
  <c r="J264" i="5"/>
  <c r="G264" i="5"/>
  <c r="J186" i="5"/>
  <c r="G186" i="5" s="1"/>
  <c r="J265" i="5"/>
  <c r="G265" i="5"/>
  <c r="J68" i="5"/>
  <c r="G68" i="5" s="1"/>
  <c r="J107" i="5"/>
  <c r="G107" i="5"/>
  <c r="J188" i="5"/>
  <c r="G188" i="5" s="1"/>
  <c r="J160" i="5"/>
  <c r="G160" i="5" s="1"/>
  <c r="J213" i="5"/>
  <c r="G213" i="5" s="1"/>
  <c r="J189" i="5"/>
  <c r="G189" i="5" s="1"/>
  <c r="J268" i="5"/>
  <c r="G268" i="5" s="1"/>
  <c r="J73" i="5"/>
  <c r="G73" i="5" s="1"/>
  <c r="J24" i="5"/>
  <c r="G24" i="5" s="1"/>
  <c r="J178" i="5"/>
  <c r="G178" i="5" s="1"/>
  <c r="J101" i="5"/>
  <c r="J6" i="5"/>
  <c r="J215" i="5"/>
  <c r="J70" i="5"/>
  <c r="J38" i="5"/>
  <c r="J270" i="5"/>
  <c r="G270" i="5"/>
  <c r="J112" i="5"/>
  <c r="G112" i="5"/>
  <c r="J271" i="5"/>
  <c r="G271" i="5"/>
  <c r="J113" i="5"/>
  <c r="G113" i="5"/>
  <c r="J8" i="5"/>
  <c r="G8" i="5"/>
  <c r="J147" i="5"/>
  <c r="G147" i="5"/>
  <c r="J274" i="5"/>
  <c r="G274" i="5" s="1"/>
  <c r="J3" i="5"/>
  <c r="J161" i="5"/>
  <c r="G161" i="5" s="1"/>
  <c r="J180" i="5"/>
  <c r="G180" i="5" s="1"/>
  <c r="J84" i="5"/>
  <c r="J15" i="5"/>
  <c r="G15" i="5" s="1"/>
  <c r="J162" i="5"/>
  <c r="G162" i="5"/>
  <c r="J275" i="5"/>
  <c r="G275" i="5" s="1"/>
  <c r="J181" i="5"/>
  <c r="G181" i="5"/>
  <c r="J133" i="5"/>
  <c r="J277" i="5"/>
  <c r="G277" i="5" s="1"/>
  <c r="J41" i="5"/>
  <c r="G41" i="5" s="1"/>
  <c r="I203" i="5"/>
  <c r="I244" i="5"/>
  <c r="I122" i="5"/>
  <c r="I97" i="5"/>
  <c r="I53" i="5"/>
  <c r="I109" i="5"/>
  <c r="I129" i="5"/>
  <c r="I176" i="5"/>
  <c r="I247" i="5"/>
  <c r="I177" i="5"/>
  <c r="I37" i="5"/>
  <c r="I206" i="5"/>
  <c r="I249" i="5"/>
  <c r="G249" i="5" s="1"/>
  <c r="I166" i="5"/>
  <c r="G166" i="5" s="1"/>
  <c r="I66" i="5"/>
  <c r="J106" i="5"/>
  <c r="G106" i="5"/>
  <c r="I44" i="5"/>
  <c r="G44" i="5"/>
  <c r="I124" i="5"/>
  <c r="I29" i="5"/>
  <c r="I81" i="5"/>
  <c r="I208" i="5"/>
  <c r="I185" i="5"/>
  <c r="I209" i="5"/>
  <c r="I22" i="5"/>
  <c r="I25" i="5"/>
  <c r="I100" i="5"/>
  <c r="G100" i="5"/>
  <c r="I130" i="5"/>
  <c r="I127" i="5"/>
  <c r="I210" i="5"/>
  <c r="I71" i="5"/>
  <c r="I59" i="5"/>
  <c r="I86" i="5"/>
  <c r="G86" i="5" s="1"/>
  <c r="I119" i="5"/>
  <c r="I72" i="5"/>
  <c r="I256" i="5"/>
  <c r="G256" i="5" s="1"/>
  <c r="I159" i="5"/>
  <c r="G159" i="5" s="1"/>
  <c r="I9" i="5"/>
  <c r="I259" i="5"/>
  <c r="G259" i="5"/>
  <c r="I136" i="5"/>
  <c r="I262" i="5"/>
  <c r="I211" i="5"/>
  <c r="G211" i="5"/>
  <c r="I17" i="5"/>
  <c r="G17" i="5"/>
  <c r="I143" i="5"/>
  <c r="G143" i="5"/>
  <c r="I212" i="5"/>
  <c r="I92" i="5"/>
  <c r="G92" i="5" s="1"/>
  <c r="I187" i="5"/>
  <c r="G187" i="5" s="1"/>
  <c r="I266" i="5"/>
  <c r="I55" i="5"/>
  <c r="I27" i="5"/>
  <c r="I123" i="5"/>
  <c r="I117" i="5"/>
  <c r="I154" i="5"/>
  <c r="I267" i="5"/>
  <c r="I144" i="5"/>
  <c r="I190" i="5"/>
  <c r="I214" i="5"/>
  <c r="I60" i="5"/>
  <c r="I179" i="5"/>
  <c r="G179" i="5"/>
  <c r="I14" i="5"/>
  <c r="I18" i="5"/>
  <c r="I56" i="5"/>
  <c r="I269" i="5"/>
  <c r="I120" i="5"/>
  <c r="I118" i="5"/>
  <c r="I216" i="5"/>
  <c r="I272" i="5"/>
  <c r="I217" i="5"/>
  <c r="G217" i="5"/>
  <c r="G66" i="5"/>
  <c r="G37" i="5"/>
  <c r="G129" i="5"/>
  <c r="G203" i="5"/>
  <c r="I61" i="5"/>
  <c r="I276" i="5"/>
  <c r="I96" i="5"/>
  <c r="I52" i="5"/>
  <c r="G52" i="5"/>
  <c r="I102" i="5"/>
  <c r="G102" i="5" s="1"/>
  <c r="I94" i="5"/>
  <c r="I113" i="5"/>
  <c r="I38" i="5"/>
  <c r="G38" i="5" s="1"/>
  <c r="J272" i="5"/>
  <c r="G272" i="5" s="1"/>
  <c r="J118" i="5"/>
  <c r="G118" i="5" s="1"/>
  <c r="J269" i="5"/>
  <c r="G269" i="5" s="1"/>
  <c r="J18" i="5"/>
  <c r="G18" i="5" s="1"/>
  <c r="J179" i="5"/>
  <c r="J214" i="5"/>
  <c r="G214" i="5"/>
  <c r="J144" i="5"/>
  <c r="G144" i="5"/>
  <c r="J154" i="5"/>
  <c r="G154" i="5"/>
  <c r="J123" i="5"/>
  <c r="G123" i="5"/>
  <c r="J55" i="5"/>
  <c r="G55" i="5"/>
  <c r="J187" i="5"/>
  <c r="J212" i="5"/>
  <c r="G212" i="5" s="1"/>
  <c r="J17" i="5"/>
  <c r="J262" i="5"/>
  <c r="G262" i="5"/>
  <c r="J259" i="5"/>
  <c r="J159" i="5"/>
  <c r="J72" i="5"/>
  <c r="G72" i="5"/>
  <c r="J86" i="5"/>
  <c r="J71" i="5"/>
  <c r="G71" i="5" s="1"/>
  <c r="J127" i="5"/>
  <c r="G127" i="5" s="1"/>
  <c r="J100" i="5"/>
  <c r="J22" i="5"/>
  <c r="G22" i="5"/>
  <c r="J185" i="5"/>
  <c r="G185" i="5"/>
  <c r="J81" i="5"/>
  <c r="G81" i="5"/>
  <c r="J124" i="5"/>
  <c r="G124" i="5"/>
  <c r="I30" i="5"/>
  <c r="I142" i="5"/>
  <c r="G142" i="5" s="1"/>
  <c r="G206" i="5"/>
  <c r="I88" i="5"/>
  <c r="I79" i="5"/>
  <c r="G79" i="5" s="1"/>
  <c r="I204" i="5"/>
  <c r="I5" i="5"/>
  <c r="I245" i="5"/>
  <c r="G245" i="5" s="1"/>
  <c r="G30" i="5"/>
  <c r="G150" i="5"/>
  <c r="G158" i="5"/>
  <c r="G228" i="5"/>
  <c r="G99" i="5"/>
  <c r="G12" i="5"/>
  <c r="G126" i="5"/>
  <c r="I65" i="5"/>
  <c r="I43" i="5"/>
  <c r="I174" i="5"/>
  <c r="I241" i="5"/>
  <c r="I74" i="5"/>
  <c r="I13" i="5"/>
  <c r="G13" i="5" s="1"/>
  <c r="I77" i="5"/>
  <c r="I198" i="5"/>
  <c r="G198" i="5"/>
  <c r="I145" i="5"/>
  <c r="I108" i="5"/>
  <c r="I182" i="5"/>
  <c r="G182" i="5"/>
  <c r="I238" i="5"/>
  <c r="I237" i="5"/>
  <c r="G237" i="5" s="1"/>
  <c r="I235" i="5"/>
  <c r="I45" i="5"/>
  <c r="G45" i="5"/>
  <c r="I58" i="5"/>
  <c r="G58" i="5"/>
  <c r="I4" i="5"/>
  <c r="I164" i="5"/>
  <c r="G164" i="5" s="1"/>
  <c r="I10" i="5"/>
  <c r="I196" i="5"/>
  <c r="G196" i="5"/>
  <c r="I195" i="5"/>
  <c r="I105" i="5"/>
  <c r="G105" i="5" s="1"/>
  <c r="I163" i="5"/>
  <c r="G163" i="5" s="1"/>
  <c r="I172" i="5"/>
  <c r="I140" i="5"/>
  <c r="G140" i="5"/>
  <c r="I194" i="5"/>
  <c r="I148" i="5"/>
  <c r="I171" i="5"/>
  <c r="I170" i="5"/>
  <c r="I227" i="5"/>
  <c r="G227" i="5"/>
  <c r="I110" i="5"/>
  <c r="I69" i="5"/>
  <c r="I224" i="5"/>
  <c r="I223" i="5"/>
  <c r="I222" i="5"/>
  <c r="G222" i="5"/>
  <c r="I156" i="5"/>
  <c r="I48" i="5"/>
  <c r="G48" i="5" s="1"/>
  <c r="I50" i="5"/>
  <c r="I168" i="5"/>
  <c r="I220" i="5"/>
  <c r="I134" i="5"/>
  <c r="D2" i="5" l="1"/>
  <c r="F2" i="5" l="1"/>
  <c r="D3" i="5" l="1"/>
  <c r="D4" i="5" s="1"/>
  <c r="F4" i="5" l="1"/>
  <c r="D5" i="5"/>
  <c r="F3" i="5"/>
  <c r="F5" i="5" l="1"/>
  <c r="D6" i="5"/>
  <c r="D7" i="5" l="1"/>
  <c r="F6" i="5"/>
  <c r="F7" i="5" l="1"/>
  <c r="D8" i="5"/>
  <c r="D9" i="5" l="1"/>
  <c r="F8" i="5"/>
  <c r="D10" i="5" l="1"/>
  <c r="F9" i="5"/>
  <c r="F10" i="5" l="1"/>
  <c r="D11" i="5"/>
  <c r="D12" i="5" l="1"/>
  <c r="F11" i="5"/>
  <c r="F12" i="5" l="1"/>
  <c r="D13" i="5"/>
  <c r="F13" i="5" l="1"/>
  <c r="D14" i="5"/>
  <c r="F14" i="5" l="1"/>
  <c r="D15" i="5"/>
  <c r="D16" i="5" l="1"/>
  <c r="F15" i="5"/>
  <c r="F16" i="5" l="1"/>
  <c r="D17" i="5"/>
  <c r="F17" i="5" l="1"/>
  <c r="D18" i="5"/>
  <c r="D19" i="5" l="1"/>
  <c r="F18" i="5"/>
  <c r="F19" i="5" l="1"/>
  <c r="D20" i="5"/>
  <c r="D21" i="5" l="1"/>
  <c r="F20" i="5"/>
  <c r="D22" i="5" l="1"/>
  <c r="F21" i="5"/>
  <c r="D23" i="5" l="1"/>
  <c r="F22" i="5"/>
  <c r="F23" i="5" l="1"/>
  <c r="D24" i="5"/>
  <c r="D25" i="5" l="1"/>
  <c r="F24" i="5"/>
  <c r="D26" i="5" l="1"/>
  <c r="F25" i="5"/>
  <c r="F26" i="5" l="1"/>
  <c r="D27" i="5"/>
  <c r="D28" i="5" l="1"/>
  <c r="F27" i="5"/>
  <c r="F28" i="5" l="1"/>
  <c r="D29" i="5"/>
  <c r="D30" i="5" l="1"/>
  <c r="F29" i="5"/>
  <c r="D31" i="5" l="1"/>
  <c r="F30" i="5"/>
  <c r="D32" i="5" l="1"/>
  <c r="F31" i="5"/>
  <c r="F32" i="5" l="1"/>
  <c r="D33" i="5"/>
  <c r="F33" i="5" l="1"/>
  <c r="D34" i="5"/>
  <c r="D35" i="5" l="1"/>
  <c r="F34" i="5"/>
  <c r="F35" i="5" l="1"/>
  <c r="D36" i="5"/>
  <c r="F36" i="5" l="1"/>
  <c r="D37" i="5"/>
  <c r="F37" i="5" l="1"/>
  <c r="D38" i="5"/>
  <c r="D39" i="5" l="1"/>
  <c r="F38" i="5"/>
  <c r="F39" i="5" l="1"/>
  <c r="D40" i="5"/>
  <c r="D41" i="5" l="1"/>
  <c r="F40" i="5"/>
  <c r="F41" i="5" l="1"/>
  <c r="D42" i="5"/>
  <c r="D43" i="5" l="1"/>
  <c r="F42" i="5"/>
  <c r="F43" i="5" l="1"/>
  <c r="D44" i="5"/>
  <c r="D45" i="5" l="1"/>
  <c r="F44" i="5"/>
  <c r="F45" i="5" l="1"/>
  <c r="D46" i="5"/>
  <c r="F46" i="5" l="1"/>
  <c r="D47" i="5"/>
  <c r="D48" i="5" l="1"/>
  <c r="F47" i="5"/>
  <c r="F48" i="5" l="1"/>
  <c r="D49" i="5"/>
  <c r="D50" i="5" l="1"/>
  <c r="F49" i="5"/>
  <c r="F50" i="5" l="1"/>
  <c r="D51" i="5"/>
  <c r="F51" i="5" l="1"/>
  <c r="D52" i="5"/>
  <c r="D53" i="5" l="1"/>
  <c r="F52" i="5"/>
  <c r="D54" i="5" l="1"/>
  <c r="F53" i="5"/>
  <c r="F54" i="5" l="1"/>
  <c r="D55" i="5"/>
  <c r="F55" i="5" l="1"/>
  <c r="D56" i="5"/>
  <c r="D57" i="5" l="1"/>
  <c r="F56" i="5"/>
  <c r="F57" i="5" l="1"/>
  <c r="D58" i="5"/>
  <c r="F58" i="5" l="1"/>
  <c r="D59" i="5"/>
  <c r="F59" i="5" l="1"/>
  <c r="D60" i="5"/>
  <c r="F60" i="5" l="1"/>
  <c r="D61" i="5"/>
  <c r="D62" i="5" l="1"/>
  <c r="F61" i="5"/>
  <c r="F62" i="5" l="1"/>
  <c r="D63" i="5"/>
  <c r="F63" i="5" l="1"/>
  <c r="D64" i="5"/>
  <c r="D65" i="5" l="1"/>
  <c r="F64" i="5"/>
  <c r="F65" i="5" l="1"/>
  <c r="D66" i="5"/>
  <c r="D67" i="5" l="1"/>
  <c r="F66" i="5"/>
  <c r="F67" i="5" l="1"/>
  <c r="D68" i="5"/>
  <c r="D69" i="5" l="1"/>
  <c r="F68" i="5"/>
  <c r="F69" i="5" l="1"/>
  <c r="D70" i="5"/>
  <c r="D71" i="5" l="1"/>
  <c r="F70" i="5"/>
  <c r="F71" i="5" l="1"/>
  <c r="D72" i="5"/>
  <c r="F72" i="5" l="1"/>
  <c r="D73" i="5"/>
  <c r="D74" i="5" l="1"/>
  <c r="F73" i="5"/>
  <c r="D75" i="5" l="1"/>
  <c r="F74" i="5"/>
  <c r="F75" i="5" l="1"/>
  <c r="D76" i="5"/>
  <c r="D77" i="5" l="1"/>
  <c r="F76" i="5"/>
  <c r="F77" i="5" l="1"/>
  <c r="D78" i="5"/>
  <c r="D79" i="5" l="1"/>
  <c r="F78" i="5"/>
  <c r="F79" i="5" l="1"/>
  <c r="D80" i="5"/>
  <c r="F80" i="5" l="1"/>
  <c r="D81" i="5"/>
  <c r="D82" i="5" l="1"/>
  <c r="F81" i="5"/>
  <c r="F82" i="5" l="1"/>
  <c r="D83" i="5"/>
  <c r="F83" i="5" l="1"/>
  <c r="D84" i="5"/>
  <c r="D85" i="5" l="1"/>
  <c r="F84" i="5"/>
  <c r="F85" i="5" l="1"/>
  <c r="D86" i="5"/>
  <c r="D87" i="5" l="1"/>
  <c r="F86" i="5"/>
  <c r="F87" i="5" l="1"/>
  <c r="D88" i="5"/>
  <c r="F88" i="5" l="1"/>
  <c r="D89" i="5"/>
  <c r="D90" i="5" l="1"/>
  <c r="F89" i="5"/>
  <c r="F90" i="5" l="1"/>
  <c r="D91" i="5"/>
  <c r="F91" i="5" l="1"/>
  <c r="D92" i="5"/>
  <c r="D93" i="5" l="1"/>
  <c r="F92" i="5"/>
  <c r="F93" i="5" l="1"/>
  <c r="D94" i="5"/>
  <c r="F94" i="5" l="1"/>
  <c r="D95" i="5"/>
  <c r="F95" i="5" l="1"/>
  <c r="D96" i="5"/>
  <c r="D97" i="5" l="1"/>
  <c r="F96" i="5"/>
  <c r="D98" i="5" l="1"/>
  <c r="F97" i="5"/>
  <c r="F98" i="5" l="1"/>
  <c r="D99" i="5"/>
  <c r="F99" i="5" l="1"/>
  <c r="D100" i="5"/>
  <c r="F100" i="5" l="1"/>
  <c r="D101" i="5"/>
  <c r="F101" i="5" l="1"/>
  <c r="D102" i="5"/>
  <c r="D103" i="5" l="1"/>
  <c r="F102" i="5"/>
  <c r="D104" i="5" l="1"/>
  <c r="F103" i="5"/>
  <c r="F104" i="5" l="1"/>
  <c r="D105" i="5"/>
  <c r="F105" i="5" l="1"/>
  <c r="D106" i="5"/>
  <c r="F106" i="5" l="1"/>
  <c r="D107" i="5"/>
  <c r="D108" i="5" l="1"/>
  <c r="F107" i="5"/>
  <c r="F108" i="5" l="1"/>
  <c r="D109" i="5"/>
  <c r="D110" i="5" l="1"/>
  <c r="F109" i="5"/>
  <c r="F110" i="5" l="1"/>
  <c r="D111" i="5"/>
  <c r="F111" i="5" l="1"/>
  <c r="D112" i="5"/>
  <c r="F112" i="5" l="1"/>
  <c r="D113" i="5"/>
  <c r="D114" i="5" l="1"/>
  <c r="F113" i="5"/>
  <c r="D115" i="5" l="1"/>
  <c r="F114" i="5"/>
  <c r="F115" i="5" l="1"/>
  <c r="D116" i="5"/>
  <c r="F116" i="5" l="1"/>
  <c r="D117" i="5"/>
  <c r="F117" i="5" l="1"/>
  <c r="D118" i="5"/>
  <c r="D119" i="5" l="1"/>
  <c r="F118" i="5"/>
  <c r="F119" i="5" l="1"/>
  <c r="D120" i="5"/>
  <c r="D121" i="5" l="1"/>
  <c r="F120" i="5"/>
  <c r="D122" i="5" l="1"/>
  <c r="F121" i="5"/>
  <c r="F122" i="5" l="1"/>
  <c r="D123" i="5"/>
  <c r="D124" i="5" l="1"/>
  <c r="F123" i="5"/>
  <c r="F124" i="5" l="1"/>
  <c r="D125" i="5"/>
  <c r="D126" i="5" l="1"/>
  <c r="F125" i="5"/>
  <c r="F126" i="5" l="1"/>
  <c r="D127" i="5"/>
  <c r="D128" i="5" l="1"/>
  <c r="F127" i="5"/>
  <c r="F128" i="5" l="1"/>
  <c r="D129" i="5"/>
  <c r="F129" i="5" l="1"/>
  <c r="D130" i="5"/>
  <c r="D131" i="5" l="1"/>
  <c r="F130" i="5"/>
  <c r="F131" i="5" l="1"/>
  <c r="D132" i="5"/>
  <c r="F132" i="5" l="1"/>
  <c r="D133" i="5"/>
  <c r="D134" i="5" l="1"/>
  <c r="F133" i="5"/>
  <c r="F134" i="5" l="1"/>
  <c r="D135" i="5"/>
  <c r="F135" i="5" l="1"/>
  <c r="D136" i="5"/>
  <c r="D137" i="5" l="1"/>
  <c r="F136" i="5"/>
  <c r="F137" i="5" l="1"/>
  <c r="D138" i="5"/>
  <c r="D139" i="5" l="1"/>
  <c r="F138" i="5"/>
  <c r="F139" i="5" l="1"/>
  <c r="D140" i="5"/>
  <c r="F140" i="5" l="1"/>
  <c r="D141" i="5"/>
  <c r="F141" i="5" l="1"/>
  <c r="D142" i="5"/>
  <c r="F142" i="5" l="1"/>
  <c r="D143" i="5"/>
  <c r="F143" i="5" l="1"/>
  <c r="D144" i="5"/>
  <c r="D145" i="5" l="1"/>
  <c r="F144" i="5"/>
  <c r="F145" i="5" l="1"/>
  <c r="D146" i="5"/>
  <c r="F146" i="5" l="1"/>
  <c r="D147" i="5"/>
  <c r="D148" i="5" l="1"/>
  <c r="F147" i="5"/>
  <c r="F148" i="5" l="1"/>
  <c r="D149" i="5"/>
  <c r="F149" i="5" l="1"/>
  <c r="D150" i="5"/>
  <c r="F150" i="5" l="1"/>
  <c r="D151" i="5"/>
  <c r="F151" i="5" l="1"/>
  <c r="D152" i="5"/>
  <c r="F152" i="5" l="1"/>
  <c r="D153" i="5"/>
  <c r="F153" i="5" l="1"/>
  <c r="D154" i="5"/>
  <c r="D155" i="5" l="1"/>
  <c r="D156" i="5" s="1"/>
  <c r="F154" i="5"/>
  <c r="D157" i="5" l="1"/>
  <c r="D158" i="5" l="1"/>
  <c r="D159" i="5" l="1"/>
  <c r="D160" i="5" l="1"/>
  <c r="D161" i="5" l="1"/>
  <c r="D162" i="5" l="1"/>
  <c r="D163" i="5" l="1"/>
  <c r="F163" i="5" l="1"/>
  <c r="D164" i="5"/>
  <c r="F164" i="5" l="1"/>
  <c r="D165" i="5"/>
  <c r="F165" i="5" l="1"/>
  <c r="D166" i="5"/>
  <c r="F166" i="5" l="1"/>
  <c r="D167" i="5"/>
  <c r="D168" i="5" l="1"/>
  <c r="F167" i="5"/>
  <c r="F168" i="5" l="1"/>
  <c r="D169" i="5"/>
  <c r="F169" i="5" l="1"/>
  <c r="D170" i="5"/>
  <c r="F170" i="5" l="1"/>
  <c r="D171" i="5"/>
  <c r="F171" i="5" l="1"/>
  <c r="D172" i="5"/>
  <c r="F172" i="5" l="1"/>
  <c r="D173" i="5"/>
  <c r="F173" i="5" l="1"/>
  <c r="D174" i="5"/>
  <c r="F174" i="5" l="1"/>
  <c r="D175" i="5"/>
  <c r="F175" i="5" l="1"/>
  <c r="D176" i="5"/>
  <c r="F176" i="5" l="1"/>
  <c r="D177" i="5"/>
  <c r="F177" i="5" l="1"/>
  <c r="D178" i="5"/>
  <c r="F178" i="5" l="1"/>
  <c r="D179" i="5"/>
  <c r="F179" i="5" l="1"/>
  <c r="D180" i="5"/>
  <c r="F180" i="5" l="1"/>
  <c r="D181" i="5"/>
  <c r="D182" i="5" l="1"/>
  <c r="F181" i="5"/>
  <c r="F182" i="5" l="1"/>
  <c r="D183" i="5"/>
  <c r="F183" i="5" l="1"/>
  <c r="D184" i="5"/>
  <c r="F184" i="5" l="1"/>
  <c r="D185" i="5"/>
  <c r="F185" i="5" l="1"/>
  <c r="D186" i="5"/>
  <c r="D187" i="5" l="1"/>
  <c r="F186" i="5"/>
  <c r="F187" i="5" l="1"/>
  <c r="D188" i="5"/>
  <c r="F188" i="5" l="1"/>
  <c r="D189" i="5"/>
  <c r="F189" i="5" l="1"/>
  <c r="D190" i="5"/>
  <c r="F190" i="5" l="1"/>
  <c r="D191" i="5"/>
  <c r="D192" i="5" l="1"/>
  <c r="F191" i="5"/>
  <c r="F192" i="5" l="1"/>
  <c r="F155" i="5" s="1"/>
  <c r="F156" i="5" s="1"/>
  <c r="F157" i="5" s="1"/>
  <c r="F158" i="5" s="1"/>
  <c r="F159" i="5" s="1"/>
  <c r="F160" i="5" s="1"/>
  <c r="F161" i="5" s="1"/>
  <c r="F162" i="5" s="1"/>
  <c r="D193" i="5"/>
  <c r="F193" i="5" l="1"/>
  <c r="D194" i="5"/>
  <c r="F194" i="5" l="1"/>
  <c r="D195" i="5"/>
  <c r="F195" i="5" l="1"/>
  <c r="D196" i="5"/>
  <c r="F196" i="5" l="1"/>
  <c r="D197" i="5"/>
  <c r="F197" i="5" l="1"/>
  <c r="D198" i="5"/>
  <c r="F198" i="5" l="1"/>
  <c r="D199" i="5"/>
  <c r="F199" i="5" l="1"/>
  <c r="D200" i="5"/>
  <c r="F200" i="5" l="1"/>
  <c r="D201" i="5"/>
  <c r="F201" i="5" l="1"/>
  <c r="D202" i="5"/>
  <c r="F202" i="5" l="1"/>
  <c r="D203" i="5"/>
  <c r="F203" i="5" l="1"/>
  <c r="D204" i="5"/>
  <c r="F204" i="5" l="1"/>
  <c r="D205" i="5"/>
  <c r="F205" i="5" l="1"/>
  <c r="D206" i="5"/>
  <c r="F206" i="5" l="1"/>
  <c r="D207" i="5"/>
  <c r="F207" i="5" l="1"/>
  <c r="D208" i="5"/>
  <c r="F208" i="5" l="1"/>
  <c r="D209" i="5"/>
  <c r="F209" i="5" l="1"/>
  <c r="D210" i="5"/>
  <c r="F210" i="5" l="1"/>
  <c r="D211" i="5"/>
  <c r="F211" i="5" l="1"/>
  <c r="D212" i="5"/>
  <c r="F212" i="5" l="1"/>
  <c r="D213" i="5"/>
  <c r="F213" i="5" l="1"/>
  <c r="D214" i="5"/>
  <c r="F214" i="5" l="1"/>
  <c r="D215" i="5"/>
  <c r="F215" i="5" l="1"/>
  <c r="D216" i="5"/>
  <c r="F216" i="5" l="1"/>
  <c r="D217" i="5"/>
  <c r="F217" i="5" l="1"/>
  <c r="D218" i="5"/>
  <c r="D219" i="5" l="1"/>
  <c r="F218" i="5"/>
  <c r="F219" i="5" l="1"/>
  <c r="D220" i="5"/>
  <c r="F220" i="5" l="1"/>
  <c r="D221" i="5"/>
  <c r="F221" i="5" l="1"/>
  <c r="D222" i="5"/>
  <c r="F222" i="5" l="1"/>
  <c r="D223" i="5"/>
  <c r="F223" i="5" l="1"/>
  <c r="D224" i="5"/>
  <c r="F224" i="5" l="1"/>
  <c r="D225" i="5"/>
  <c r="F225" i="5" l="1"/>
  <c r="D226" i="5"/>
  <c r="F226" i="5" l="1"/>
  <c r="D227" i="5"/>
  <c r="F227" i="5" l="1"/>
  <c r="D228" i="5"/>
  <c r="F228" i="5" l="1"/>
  <c r="D229" i="5"/>
  <c r="F229" i="5" l="1"/>
  <c r="D230" i="5"/>
  <c r="F230" i="5" l="1"/>
  <c r="D231" i="5"/>
  <c r="F231" i="5" l="1"/>
  <c r="D232" i="5"/>
  <c r="F232" i="5" l="1"/>
  <c r="D233" i="5"/>
  <c r="F233" i="5" l="1"/>
  <c r="D234" i="5"/>
  <c r="F234" i="5" l="1"/>
  <c r="D235" i="5"/>
  <c r="D236" i="5" l="1"/>
  <c r="F235" i="5"/>
  <c r="F236" i="5" l="1"/>
  <c r="D237" i="5"/>
  <c r="F237" i="5" l="1"/>
  <c r="D238" i="5"/>
  <c r="F238" i="5" l="1"/>
  <c r="D239" i="5"/>
  <c r="F239" i="5" l="1"/>
  <c r="D240" i="5"/>
  <c r="F240" i="5" l="1"/>
  <c r="D241" i="5"/>
  <c r="F241" i="5" l="1"/>
  <c r="D242" i="5"/>
  <c r="F242" i="5" l="1"/>
  <c r="D243" i="5"/>
  <c r="F243" i="5" l="1"/>
  <c r="D244" i="5"/>
  <c r="F244" i="5" l="1"/>
  <c r="D245" i="5"/>
  <c r="F245" i="5" l="1"/>
  <c r="D246" i="5"/>
  <c r="F246" i="5" l="1"/>
  <c r="D247" i="5"/>
  <c r="F247" i="5" l="1"/>
  <c r="D248" i="5"/>
  <c r="F248" i="5" l="1"/>
  <c r="D249" i="5"/>
  <c r="F249" i="5" l="1"/>
  <c r="D250" i="5"/>
  <c r="D251" i="5" l="1"/>
  <c r="F250" i="5"/>
  <c r="F251" i="5" l="1"/>
  <c r="D252" i="5"/>
  <c r="F252" i="5" l="1"/>
  <c r="D253" i="5"/>
  <c r="F253" i="5" l="1"/>
  <c r="D254" i="5"/>
  <c r="F254" i="5" l="1"/>
  <c r="D255" i="5"/>
  <c r="F255" i="5" l="1"/>
  <c r="D256" i="5"/>
  <c r="D257" i="5" l="1"/>
  <c r="F256" i="5"/>
  <c r="F257" i="5" l="1"/>
  <c r="D258" i="5"/>
  <c r="F258" i="5" l="1"/>
  <c r="D259" i="5"/>
  <c r="F259" i="5" l="1"/>
  <c r="D260" i="5"/>
  <c r="F260" i="5" l="1"/>
  <c r="D261" i="5"/>
  <c r="F261" i="5" l="1"/>
  <c r="D262" i="5"/>
  <c r="F262" i="5" l="1"/>
  <c r="D263" i="5"/>
  <c r="F263" i="5" l="1"/>
  <c r="D264" i="5"/>
  <c r="F264" i="5" l="1"/>
  <c r="D265" i="5"/>
  <c r="F265" i="5" l="1"/>
  <c r="D266" i="5"/>
  <c r="F266" i="5" l="1"/>
  <c r="D267" i="5"/>
  <c r="F267" i="5" l="1"/>
  <c r="D268" i="5"/>
  <c r="F268" i="5" l="1"/>
  <c r="D269" i="5"/>
  <c r="F269" i="5" l="1"/>
  <c r="D270" i="5"/>
  <c r="F270" i="5" l="1"/>
  <c r="D271" i="5"/>
  <c r="F271" i="5" l="1"/>
  <c r="D272" i="5"/>
  <c r="F272" i="5" l="1"/>
  <c r="D273" i="5"/>
  <c r="D274" i="5" l="1"/>
  <c r="F273" i="5"/>
  <c r="F274" i="5" l="1"/>
  <c r="D275" i="5"/>
  <c r="F275" i="5" l="1"/>
  <c r="D276" i="5"/>
  <c r="F276" i="5" l="1"/>
  <c r="D277" i="5"/>
  <c r="F277" i="5" s="1"/>
</calcChain>
</file>

<file path=xl/sharedStrings.xml><?xml version="1.0" encoding="utf-8"?>
<sst xmlns="http://schemas.openxmlformats.org/spreadsheetml/2006/main" count="3113" uniqueCount="707">
  <si>
    <t>AFFORTUNATI</t>
  </si>
  <si>
    <t>ENRICO</t>
  </si>
  <si>
    <t>M</t>
  </si>
  <si>
    <t>MARCO</t>
  </si>
  <si>
    <t>ALCALDE</t>
  </si>
  <si>
    <t>JAVIER</t>
  </si>
  <si>
    <t>ALFI'</t>
  </si>
  <si>
    <t>GAETANO</t>
  </si>
  <si>
    <t>ALINARI</t>
  </si>
  <si>
    <t>MASSIMO</t>
  </si>
  <si>
    <t>ALVISI</t>
  </si>
  <si>
    <t>PAOLA</t>
  </si>
  <si>
    <t>F</t>
  </si>
  <si>
    <t>AMEDEI</t>
  </si>
  <si>
    <t>AMEDEO</t>
  </si>
  <si>
    <t>AMICONE</t>
  </si>
  <si>
    <t>ARISTIDE</t>
  </si>
  <si>
    <t>ANDALORO</t>
  </si>
  <si>
    <t>GUIDO</t>
  </si>
  <si>
    <t>ANDREONI</t>
  </si>
  <si>
    <t>ALBERTO</t>
  </si>
  <si>
    <t>CHIARA</t>
  </si>
  <si>
    <t>ARIANI</t>
  </si>
  <si>
    <t>ALESSIO</t>
  </si>
  <si>
    <t>ARZOGLOU</t>
  </si>
  <si>
    <t>THALEIA</t>
  </si>
  <si>
    <t>AVERSA</t>
  </si>
  <si>
    <t>CLAUDIA</t>
  </si>
  <si>
    <t>AZZARO</t>
  </si>
  <si>
    <t>GIUSEPPE</t>
  </si>
  <si>
    <t>BARBIERI</t>
  </si>
  <si>
    <t>DANILO</t>
  </si>
  <si>
    <t>BARCHIELLI</t>
  </si>
  <si>
    <t>MORENO</t>
  </si>
  <si>
    <t>BATTAGLINI</t>
  </si>
  <si>
    <t>ROSSANA</t>
  </si>
  <si>
    <t>BAZZECHI</t>
  </si>
  <si>
    <t>BECHERI</t>
  </si>
  <si>
    <t>BRUNO</t>
  </si>
  <si>
    <t>BECHERONI</t>
  </si>
  <si>
    <t>MALINA</t>
  </si>
  <si>
    <t>BELLINI</t>
  </si>
  <si>
    <t>GABRIELE</t>
  </si>
  <si>
    <t>BENDINELLI</t>
  </si>
  <si>
    <t>CECILIA</t>
  </si>
  <si>
    <t>BENEDETTI</t>
  </si>
  <si>
    <t>BENELLI</t>
  </si>
  <si>
    <t>GIANLUCA</t>
  </si>
  <si>
    <t>BENETTI</t>
  </si>
  <si>
    <t>GIAN LUCA</t>
  </si>
  <si>
    <t>BERNACCHI</t>
  </si>
  <si>
    <t>BERNAL</t>
  </si>
  <si>
    <t>HELENA</t>
  </si>
  <si>
    <t>BERNARDI</t>
  </si>
  <si>
    <t>MARTA</t>
  </si>
  <si>
    <t>BERNIERI</t>
  </si>
  <si>
    <t>ANDREA</t>
  </si>
  <si>
    <t>BERTI</t>
  </si>
  <si>
    <t>DANIELE</t>
  </si>
  <si>
    <t>BERTINI</t>
  </si>
  <si>
    <t>BETTONI</t>
  </si>
  <si>
    <t>ANNALISA</t>
  </si>
  <si>
    <t>BIAGINI</t>
  </si>
  <si>
    <t>VITTORIO</t>
  </si>
  <si>
    <t>BIAGIONI</t>
  </si>
  <si>
    <t>ROLANDO</t>
  </si>
  <si>
    <t>BIAGIOTTI</t>
  </si>
  <si>
    <t>BIANCHI</t>
  </si>
  <si>
    <t>NICOLA</t>
  </si>
  <si>
    <t>BIGLIAZZI</t>
  </si>
  <si>
    <t>ILARIA</t>
  </si>
  <si>
    <t>BIRICOLTI</t>
  </si>
  <si>
    <t>BIZZOCO</t>
  </si>
  <si>
    <t>BONDI</t>
  </si>
  <si>
    <t>ALESSANDRO</t>
  </si>
  <si>
    <t>BORGIOLI</t>
  </si>
  <si>
    <t>LUISA</t>
  </si>
  <si>
    <t>BOSSINI</t>
  </si>
  <si>
    <t>GIACOMO</t>
  </si>
  <si>
    <t>BRIZZI</t>
  </si>
  <si>
    <t>LUCIA</t>
  </si>
  <si>
    <t>BROEKE</t>
  </si>
  <si>
    <t>BRIGITTA</t>
  </si>
  <si>
    <t>BUGGIANI</t>
  </si>
  <si>
    <t>BUGLI</t>
  </si>
  <si>
    <t>GILBERTO</t>
  </si>
  <si>
    <t>DONELLA</t>
  </si>
  <si>
    <t>CALAMASSI</t>
  </si>
  <si>
    <t>PAOLO</t>
  </si>
  <si>
    <t>CALONACI</t>
  </si>
  <si>
    <t>SAVERIO</t>
  </si>
  <si>
    <t>STEFANO</t>
  </si>
  <si>
    <t>CAMICI</t>
  </si>
  <si>
    <t>FIAMMA</t>
  </si>
  <si>
    <t>CANESCHI</t>
  </si>
  <si>
    <t>MARZIA</t>
  </si>
  <si>
    <t>CAPANNI</t>
  </si>
  <si>
    <t>CAPIZZI</t>
  </si>
  <si>
    <t>SIMONA</t>
  </si>
  <si>
    <t>CAPONETTO</t>
  </si>
  <si>
    <t>KETI</t>
  </si>
  <si>
    <t>CARLETTI</t>
  </si>
  <si>
    <t>MICHELE</t>
  </si>
  <si>
    <t>CAROVANI</t>
  </si>
  <si>
    <t>ALESSANDRA</t>
  </si>
  <si>
    <t>CARPANESI</t>
  </si>
  <si>
    <t>FEDERICO</t>
  </si>
  <si>
    <t>LORENZO</t>
  </si>
  <si>
    <t>CATALANO</t>
  </si>
  <si>
    <t>FRANCESCO</t>
  </si>
  <si>
    <t>CAVACIOCCHI</t>
  </si>
  <si>
    <t>CARLO</t>
  </si>
  <si>
    <t>CAVIGLI</t>
  </si>
  <si>
    <t>CAVIGLIOLI</t>
  </si>
  <si>
    <t>COSIMO</t>
  </si>
  <si>
    <t>CENCETTI</t>
  </si>
  <si>
    <t>CLAUDIO</t>
  </si>
  <si>
    <t>CESETTI</t>
  </si>
  <si>
    <t>CHERUBINI</t>
  </si>
  <si>
    <t>LUCIANA</t>
  </si>
  <si>
    <t>CHIARELLI</t>
  </si>
  <si>
    <t>CHIOCCINI</t>
  </si>
  <si>
    <t>CIACCHERI</t>
  </si>
  <si>
    <t>MARIO</t>
  </si>
  <si>
    <t>CIARDI</t>
  </si>
  <si>
    <t>CICALI</t>
  </si>
  <si>
    <t>WALTER</t>
  </si>
  <si>
    <t>CIONI</t>
  </si>
  <si>
    <t>ELENA</t>
  </si>
  <si>
    <t>CIPRIANI</t>
  </si>
  <si>
    <t>GIONATA</t>
  </si>
  <si>
    <t>LUCA</t>
  </si>
  <si>
    <t>CITERNESI</t>
  </si>
  <si>
    <t>CIULLI</t>
  </si>
  <si>
    <t>UGO</t>
  </si>
  <si>
    <t>COCCHI</t>
  </si>
  <si>
    <t>PATRIZIA</t>
  </si>
  <si>
    <t>COLLETTI</t>
  </si>
  <si>
    <t>ANNA</t>
  </si>
  <si>
    <t>COMPARINI</t>
  </si>
  <si>
    <t>CONGIU</t>
  </si>
  <si>
    <t>CORSI</t>
  </si>
  <si>
    <t>COTRINA SAVA</t>
  </si>
  <si>
    <t>ENITH LLENSI</t>
  </si>
  <si>
    <t>ROSSELLA</t>
  </si>
  <si>
    <t>DEL GAMBA</t>
  </si>
  <si>
    <t>FABRIZIO</t>
  </si>
  <si>
    <t>DEPINESI</t>
  </si>
  <si>
    <t>EMILIO</t>
  </si>
  <si>
    <t>DESIRO'</t>
  </si>
  <si>
    <t>RICCARDO</t>
  </si>
  <si>
    <t>DIAMANTI</t>
  </si>
  <si>
    <t>DANIELA</t>
  </si>
  <si>
    <t>DICUONZO</t>
  </si>
  <si>
    <t>SIMONE</t>
  </si>
  <si>
    <t>DILAGHI</t>
  </si>
  <si>
    <t>DONATI</t>
  </si>
  <si>
    <t>DUCCIO ANDREA</t>
  </si>
  <si>
    <t>DURANTI</t>
  </si>
  <si>
    <t>ELEZI</t>
  </si>
  <si>
    <t>SAIMIR</t>
  </si>
  <si>
    <t>ESPINOZA HIDALGO</t>
  </si>
  <si>
    <t>SONIA LILIANA</t>
  </si>
  <si>
    <t>FABBRI</t>
  </si>
  <si>
    <t>FEDERICA</t>
  </si>
  <si>
    <t>FABIANI</t>
  </si>
  <si>
    <t>VITTORIA</t>
  </si>
  <si>
    <t>FAILLI</t>
  </si>
  <si>
    <t>FALCHI</t>
  </si>
  <si>
    <t>TERESA</t>
  </si>
  <si>
    <t>FALCHINI</t>
  </si>
  <si>
    <t>EMANUELE</t>
  </si>
  <si>
    <t>FALCI</t>
  </si>
  <si>
    <t>MANUEL</t>
  </si>
  <si>
    <t>FANTONI</t>
  </si>
  <si>
    <t>ROSELLA</t>
  </si>
  <si>
    <t>FARHATE</t>
  </si>
  <si>
    <t>SALAH EDDINE</t>
  </si>
  <si>
    <t>PIETRO</t>
  </si>
  <si>
    <t>FIOCCO</t>
  </si>
  <si>
    <t>FOGLIA</t>
  </si>
  <si>
    <t>GIUSEPPINA</t>
  </si>
  <si>
    <t>FOLINI</t>
  </si>
  <si>
    <t>FORTEZZA</t>
  </si>
  <si>
    <t>BORIS</t>
  </si>
  <si>
    <t>FRAGORZI</t>
  </si>
  <si>
    <t>YARNO</t>
  </si>
  <si>
    <t>FRANCESCHINI</t>
  </si>
  <si>
    <t>FRANCO</t>
  </si>
  <si>
    <t>LUIGI</t>
  </si>
  <si>
    <t>FROSECCHI</t>
  </si>
  <si>
    <t>FRUTTUOSI</t>
  </si>
  <si>
    <t>ALVARO</t>
  </si>
  <si>
    <t>FUSI</t>
  </si>
  <si>
    <t>GANCI</t>
  </si>
  <si>
    <t>VINCENZO</t>
  </si>
  <si>
    <t>GAROFANO</t>
  </si>
  <si>
    <t>GECCHELE</t>
  </si>
  <si>
    <t>GHINASSI</t>
  </si>
  <si>
    <t>GRAZIANO</t>
  </si>
  <si>
    <t>GIACOMINI</t>
  </si>
  <si>
    <t>GIANNELLI</t>
  </si>
  <si>
    <t>GINTOLI</t>
  </si>
  <si>
    <t>GIUGNO</t>
  </si>
  <si>
    <t>GIUSTI</t>
  </si>
  <si>
    <t>LEONARDO</t>
  </si>
  <si>
    <t>GRASSOLINI</t>
  </si>
  <si>
    <t>GUIDI</t>
  </si>
  <si>
    <t>IEVA</t>
  </si>
  <si>
    <t>INNOCENTI</t>
  </si>
  <si>
    <t>FAUSTO</t>
  </si>
  <si>
    <t>IULIANO</t>
  </si>
  <si>
    <t>CRISTIANO</t>
  </si>
  <si>
    <t>KRASSER</t>
  </si>
  <si>
    <t>IRMGARD</t>
  </si>
  <si>
    <t>LABARDI</t>
  </si>
  <si>
    <t>LAURA</t>
  </si>
  <si>
    <t>LACARBONARA</t>
  </si>
  <si>
    <t>LEONI</t>
  </si>
  <si>
    <t>GIANNA</t>
  </si>
  <si>
    <t>LIGORIO</t>
  </si>
  <si>
    <t>LIPPI</t>
  </si>
  <si>
    <t>MAURO</t>
  </si>
  <si>
    <t>LISERANI</t>
  </si>
  <si>
    <t>LO GIOCO</t>
  </si>
  <si>
    <t>LORINI</t>
  </si>
  <si>
    <t>LUCCI</t>
  </si>
  <si>
    <t>ADRIANO PIETRO</t>
  </si>
  <si>
    <t>LUCCIANTI</t>
  </si>
  <si>
    <t>RENZA</t>
  </si>
  <si>
    <t>LUCHERINI</t>
  </si>
  <si>
    <t>LUCI</t>
  </si>
  <si>
    <t>MACINAI</t>
  </si>
  <si>
    <t>MANGANI</t>
  </si>
  <si>
    <t>FRANCESCA</t>
  </si>
  <si>
    <t>MANNINI</t>
  </si>
  <si>
    <t>MAURIZIO</t>
  </si>
  <si>
    <t>MANNUCCI</t>
  </si>
  <si>
    <t>MASCIA</t>
  </si>
  <si>
    <t>MARCHI</t>
  </si>
  <si>
    <t>ARIANNA</t>
  </si>
  <si>
    <t>MARELLA</t>
  </si>
  <si>
    <t>MARGHERI</t>
  </si>
  <si>
    <t>MARIANI</t>
  </si>
  <si>
    <t>MARINARI</t>
  </si>
  <si>
    <t>PIERO</t>
  </si>
  <si>
    <t>MARRONCINI</t>
  </si>
  <si>
    <t>MARTELLI</t>
  </si>
  <si>
    <t>MARZULLO</t>
  </si>
  <si>
    <t>MASI</t>
  </si>
  <si>
    <t>MATHEVON</t>
  </si>
  <si>
    <t>VALERIE</t>
  </si>
  <si>
    <t>MATICHECCHIA</t>
  </si>
  <si>
    <t>MATTEUCCI</t>
  </si>
  <si>
    <t>MELA</t>
  </si>
  <si>
    <t>MALIKA</t>
  </si>
  <si>
    <t>MENCHERINI</t>
  </si>
  <si>
    <t>GIOVANNI</t>
  </si>
  <si>
    <t>MONTENORA</t>
  </si>
  <si>
    <t>MORGANTI</t>
  </si>
  <si>
    <t>MORI</t>
  </si>
  <si>
    <t>MORINI</t>
  </si>
  <si>
    <t>NALDINI</t>
  </si>
  <si>
    <t>NESI</t>
  </si>
  <si>
    <t>NESTI</t>
  </si>
  <si>
    <t>ANTENORE</t>
  </si>
  <si>
    <t>NICESE</t>
  </si>
  <si>
    <t>BERNARDO</t>
  </si>
  <si>
    <t>FRANCESCO PAOLO</t>
  </si>
  <si>
    <t>NISTRI</t>
  </si>
  <si>
    <t>SANZIO</t>
  </si>
  <si>
    <t>NORI</t>
  </si>
  <si>
    <t>ROBERTO</t>
  </si>
  <si>
    <t>NUTI</t>
  </si>
  <si>
    <t>ORATA</t>
  </si>
  <si>
    <t>ORIOLO</t>
  </si>
  <si>
    <t>ANTONIO</t>
  </si>
  <si>
    <t>PANTONI</t>
  </si>
  <si>
    <t>PANUNTI</t>
  </si>
  <si>
    <t>GIORGIO</t>
  </si>
  <si>
    <t>PARCOSSI</t>
  </si>
  <si>
    <t>NICCOLO</t>
  </si>
  <si>
    <t>PASETTO</t>
  </si>
  <si>
    <t>PASQUETTI</t>
  </si>
  <si>
    <t>PASQUINELLI</t>
  </si>
  <si>
    <t>PASTORINI</t>
  </si>
  <si>
    <t>PAVOLINI</t>
  </si>
  <si>
    <t>PELLEGRINO</t>
  </si>
  <si>
    <t>ELETTRA</t>
  </si>
  <si>
    <t>PELLIRONE</t>
  </si>
  <si>
    <t>AURELIO</t>
  </si>
  <si>
    <t>PELOSI</t>
  </si>
  <si>
    <t>CATERINA</t>
  </si>
  <si>
    <t>PERINI</t>
  </si>
  <si>
    <t>BARBARA</t>
  </si>
  <si>
    <t>PIDATELLA</t>
  </si>
  <si>
    <t>DELIA</t>
  </si>
  <si>
    <t>PIERPAOLI</t>
  </si>
  <si>
    <t>PIERUCCI</t>
  </si>
  <si>
    <t>FOSCO</t>
  </si>
  <si>
    <t>PINELLI</t>
  </si>
  <si>
    <t>PIRRO</t>
  </si>
  <si>
    <t>EMANUELA</t>
  </si>
  <si>
    <t>PISCOPO</t>
  </si>
  <si>
    <t>POGGI</t>
  </si>
  <si>
    <t>IVAN</t>
  </si>
  <si>
    <t>POLI</t>
  </si>
  <si>
    <t>PORCIATTI</t>
  </si>
  <si>
    <t>VALERIO</t>
  </si>
  <si>
    <t>PRATESI</t>
  </si>
  <si>
    <t>FABIO</t>
  </si>
  <si>
    <t>PUGI</t>
  </si>
  <si>
    <t>MARIA PIA</t>
  </si>
  <si>
    <t>QUARANTA</t>
  </si>
  <si>
    <t>QUINONEZ MONTANO</t>
  </si>
  <si>
    <t>MARIA DE LOURDE</t>
  </si>
  <si>
    <t>RACITO</t>
  </si>
  <si>
    <t>FRANCESCO SEVERO</t>
  </si>
  <si>
    <t>RAMPICHINI</t>
  </si>
  <si>
    <t>CARLA</t>
  </si>
  <si>
    <t>RAPACCINI</t>
  </si>
  <si>
    <t>RASPANTI</t>
  </si>
  <si>
    <t>RAUCCIO</t>
  </si>
  <si>
    <t>RAUTER</t>
  </si>
  <si>
    <t>CHRISTINE MARIA</t>
  </si>
  <si>
    <t>RAZZANO</t>
  </si>
  <si>
    <t>RAZZI</t>
  </si>
  <si>
    <t>ELISA</t>
  </si>
  <si>
    <t>REGGIOLI</t>
  </si>
  <si>
    <t>RENIERI</t>
  </si>
  <si>
    <t>RENZINI</t>
  </si>
  <si>
    <t>RICCIARELLI</t>
  </si>
  <si>
    <t>RICCIOLI</t>
  </si>
  <si>
    <t>RITA</t>
  </si>
  <si>
    <t>ROCCHI</t>
  </si>
  <si>
    <t>ROMANO</t>
  </si>
  <si>
    <t>CARMELO</t>
  </si>
  <si>
    <t>ROSSI</t>
  </si>
  <si>
    <t>ROTUNNO</t>
  </si>
  <si>
    <t>SALANI</t>
  </si>
  <si>
    <t>SALERNO</t>
  </si>
  <si>
    <t>LIBERO</t>
  </si>
  <si>
    <t>SAMMARTINO</t>
  </si>
  <si>
    <t>MATTEO</t>
  </si>
  <si>
    <t>SAMORI</t>
  </si>
  <si>
    <t>SANESI</t>
  </si>
  <si>
    <t>SANTUCCI</t>
  </si>
  <si>
    <t>SARACENI</t>
  </si>
  <si>
    <t>SCOPELLITI</t>
  </si>
  <si>
    <t>LETTERIO</t>
  </si>
  <si>
    <t>SECCI</t>
  </si>
  <si>
    <t>SEMPLICI</t>
  </si>
  <si>
    <t>SONIA</t>
  </si>
  <si>
    <t>SESTINI</t>
  </si>
  <si>
    <t>SILORI</t>
  </si>
  <si>
    <t>CINZIA</t>
  </si>
  <si>
    <t>SIMONCINI</t>
  </si>
  <si>
    <t>SOTTANI</t>
  </si>
  <si>
    <t>SPATARO</t>
  </si>
  <si>
    <t>STELLINI</t>
  </si>
  <si>
    <t>RINA</t>
  </si>
  <si>
    <t>TALINI</t>
  </si>
  <si>
    <t>TAMENI</t>
  </si>
  <si>
    <t>VERONICA</t>
  </si>
  <si>
    <t>TANI</t>
  </si>
  <si>
    <t>MASSIMILIANO</t>
  </si>
  <si>
    <t>TARGIONI</t>
  </si>
  <si>
    <t>DINO</t>
  </si>
  <si>
    <t>TEGLIA</t>
  </si>
  <si>
    <t>EUGENIO</t>
  </si>
  <si>
    <t>TENDUCCI</t>
  </si>
  <si>
    <t>TERMINI</t>
  </si>
  <si>
    <t>TIEZZI</t>
  </si>
  <si>
    <t>TOGNACCINI</t>
  </si>
  <si>
    <t>TOMAI PITINCA</t>
  </si>
  <si>
    <t>TOMBELLI</t>
  </si>
  <si>
    <t>TOMEI</t>
  </si>
  <si>
    <t>TONELLI</t>
  </si>
  <si>
    <t>GABRIELLA</t>
  </si>
  <si>
    <t>TONTI</t>
  </si>
  <si>
    <t>TRAVAGLI</t>
  </si>
  <si>
    <t>TRAVAGLIATI</t>
  </si>
  <si>
    <t>ANGELO</t>
  </si>
  <si>
    <t>TREVE</t>
  </si>
  <si>
    <t>MATTIA</t>
  </si>
  <si>
    <t>TROMBI</t>
  </si>
  <si>
    <t>STEFANIA</t>
  </si>
  <si>
    <t>TUCCI</t>
  </si>
  <si>
    <t>VALENTE</t>
  </si>
  <si>
    <t>VALENTI</t>
  </si>
  <si>
    <t>VALENTINO</t>
  </si>
  <si>
    <t>VANGELISTI</t>
  </si>
  <si>
    <t>VANNINI</t>
  </si>
  <si>
    <t>VENDRAMIN</t>
  </si>
  <si>
    <t>ELEONORA</t>
  </si>
  <si>
    <t>GIOVANNI GIUSEPPE</t>
  </si>
  <si>
    <t>VENTRE</t>
  </si>
  <si>
    <t>VENTRELLA</t>
  </si>
  <si>
    <t>SERGIO</t>
  </si>
  <si>
    <t>VOLLER</t>
  </si>
  <si>
    <t>VOLPI</t>
  </si>
  <si>
    <t>LAPO</t>
  </si>
  <si>
    <t>VURRO</t>
  </si>
  <si>
    <t>ZACCONE</t>
  </si>
  <si>
    <t>DOMENICO EMANUELE</t>
  </si>
  <si>
    <t>ZANIERI</t>
  </si>
  <si>
    <t>ZEI</t>
  </si>
  <si>
    <t>ZILIOTTO</t>
  </si>
  <si>
    <t>ZOLLO</t>
  </si>
  <si>
    <t>N</t>
  </si>
  <si>
    <t>Luogo</t>
  </si>
  <si>
    <t>Data</t>
  </si>
  <si>
    <t>Evento</t>
  </si>
  <si>
    <t>km</t>
  </si>
  <si>
    <t>Firenze</t>
  </si>
  <si>
    <t>Ven 06/01/2017</t>
  </si>
  <si>
    <t>Maratonina della Befana</t>
  </si>
  <si>
    <t>Sesto F.no (FI)</t>
  </si>
  <si>
    <t>Dom 08/01/2017</t>
  </si>
  <si>
    <t>Palastreto</t>
  </si>
  <si>
    <t>Grassina (FI)</t>
  </si>
  <si>
    <t>41° Trofeo Sasi</t>
  </si>
  <si>
    <t>Campi Bisenzio (FI)</t>
  </si>
  <si>
    <t>Dom 15/01/2017</t>
  </si>
  <si>
    <t>36° Trofeo Sanmartinese - Martiri di Valibona</t>
  </si>
  <si>
    <t>Empoli (FI)</t>
  </si>
  <si>
    <t>Dom 22/01/2017</t>
  </si>
  <si>
    <t>27° Corri tra le colline empolesi</t>
  </si>
  <si>
    <t>Scarperia (FI)</t>
  </si>
  <si>
    <t>5° Mugello GP Run</t>
  </si>
  <si>
    <t>Dom 29/01/2017</t>
  </si>
  <si>
    <t>37° Trofeo U.S. Nave</t>
  </si>
  <si>
    <t>Vinci (Fi)</t>
  </si>
  <si>
    <t>31° Maratonina Città di Vinci</t>
  </si>
  <si>
    <t>Firenze (Fi)</t>
  </si>
  <si>
    <t>Dom 05/02/2017</t>
  </si>
  <si>
    <t>31° Trofeo Oltrarno</t>
  </si>
  <si>
    <t>Dicomano (Fi)</t>
  </si>
  <si>
    <t>Dom 12/02/2017</t>
  </si>
  <si>
    <t>5° Maratonina di Carnevale</t>
  </si>
  <si>
    <t>Scandicci (Fi)</t>
  </si>
  <si>
    <t>Dom 19/02/2017</t>
  </si>
  <si>
    <t>14° Mezzamaratona Città di Scandicci</t>
  </si>
  <si>
    <t>Ugnano (Fi)</t>
  </si>
  <si>
    <t>Dom 26/02/2017</t>
  </si>
  <si>
    <t>47° Scarpinata Ugnanese</t>
  </si>
  <si>
    <t>Fucecchio (Fi)</t>
  </si>
  <si>
    <t>Dom 05/03/2017</t>
  </si>
  <si>
    <t>12° Mezza Maratona di Fucecchio</t>
  </si>
  <si>
    <t>Sab 11/03/2017</t>
  </si>
  <si>
    <t>32° Rosamimosa</t>
  </si>
  <si>
    <t>Lastra a Signa (Fi)</t>
  </si>
  <si>
    <t>Dom 12/03/2017</t>
  </si>
  <si>
    <t>36° La ... Strapazza</t>
  </si>
  <si>
    <t>Castellarano (RE)</t>
  </si>
  <si>
    <t>Campionato Nazionale UISP di Corsa Campestre</t>
  </si>
  <si>
    <t>San Donato in Collina (Fi)</t>
  </si>
  <si>
    <t>40° Scarpinata fra gli Ulivi</t>
  </si>
  <si>
    <t>Tavarnelle (Fi)</t>
  </si>
  <si>
    <t>Dom 19/03/2017</t>
  </si>
  <si>
    <t>37° Maratonina di Tavarnelle Val di Pesa</t>
  </si>
  <si>
    <t>15° Trofeo Franco Citerni</t>
  </si>
  <si>
    <t>Sab 25/03/2017</t>
  </si>
  <si>
    <t>1° Corri per l'Europa</t>
  </si>
  <si>
    <t>varie</t>
  </si>
  <si>
    <t>Romola (Fi)</t>
  </si>
  <si>
    <t>Dom 26/03/2017</t>
  </si>
  <si>
    <t>31° Corri alla Romola</t>
  </si>
  <si>
    <t>San Piero a Ponti (Fi)</t>
  </si>
  <si>
    <t>Dom 02/04/2017</t>
  </si>
  <si>
    <t>36° Trofeo Misericordia Gruppo Fratres</t>
  </si>
  <si>
    <t>Dom 09/04/2017</t>
  </si>
  <si>
    <t>34° Vivicittà - Firenze Half Marathon- 12° Tommasino Run</t>
  </si>
  <si>
    <t>Candeli (Fi)</t>
  </si>
  <si>
    <t>Lun 17/04/2017</t>
  </si>
  <si>
    <t>Scarpinata per i Colli del Sud</t>
  </si>
  <si>
    <t>Prato (Po)</t>
  </si>
  <si>
    <t>26° Maratonina Internazionale Città di Prato</t>
  </si>
  <si>
    <t>San Patrizio (RA)</t>
  </si>
  <si>
    <t>Campionato Nazionale UISP 10km</t>
  </si>
  <si>
    <t>Sesto Fiorentino (Fi)</t>
  </si>
  <si>
    <t>Mar 25/04/2017</t>
  </si>
  <si>
    <t>43° Trofeo Oliviero Frosali</t>
  </si>
  <si>
    <t>Dom 30/04/2017</t>
  </si>
  <si>
    <t>45° Guarda Firenze</t>
  </si>
  <si>
    <t>Settignano (Fi)</t>
  </si>
  <si>
    <t>Lun 01/05/2017</t>
  </si>
  <si>
    <t>44° Scarpinata sulle Colline Settignanesi</t>
  </si>
  <si>
    <t>Trevi (PG)</t>
  </si>
  <si>
    <t>Dom 07/05/2017</t>
  </si>
  <si>
    <t>Trofeo Atl. Trevi - Camp. Naz. Mezza Maratona</t>
  </si>
  <si>
    <t>Per…..Corri per la salute</t>
  </si>
  <si>
    <t>Mar 09/05/2017</t>
  </si>
  <si>
    <t>16° Trofeo Sergio Ariani</t>
  </si>
  <si>
    <t>Calenzano (Fi)</t>
  </si>
  <si>
    <t>Dom 14/05/2017</t>
  </si>
  <si>
    <t>40° Trofeo Podisti Calenzano</t>
  </si>
  <si>
    <t>Sambuca Val di Pesa (Fi)</t>
  </si>
  <si>
    <t>Ven 19/05/2017</t>
  </si>
  <si>
    <t>23° Gara Notturna sul Fiume Pesa</t>
  </si>
  <si>
    <t>Vaglia (Fi)</t>
  </si>
  <si>
    <t>Dom 21/05/2017</t>
  </si>
  <si>
    <t>40° Trofeo dello Scarabone</t>
  </si>
  <si>
    <t>Mar 23/05/2017</t>
  </si>
  <si>
    <t>9° Notturna del Caricentro</t>
  </si>
  <si>
    <t>Gio 25/05/2017</t>
  </si>
  <si>
    <t>39° Trofeo Silvano Conticini</t>
  </si>
  <si>
    <t>Signa (Fi)</t>
  </si>
  <si>
    <t>Dom 28/05/2017</t>
  </si>
  <si>
    <t>5° Trofeo Andrea Catarzi</t>
  </si>
  <si>
    <t>Galluzzo (Fi)</t>
  </si>
  <si>
    <t>Mar 30/05/2017</t>
  </si>
  <si>
    <t>Festa del Volontariato Galluzzo</t>
  </si>
  <si>
    <t xml:space="preserve">Maiano - Firenze </t>
  </si>
  <si>
    <t>Ven 02/06/2017</t>
  </si>
  <si>
    <t>42° Trofeo Giugni</t>
  </si>
  <si>
    <t>Dom 04/06/2017</t>
  </si>
  <si>
    <t>9° Trofeo Questura di Firenze</t>
  </si>
  <si>
    <t>Sieci (Fi)</t>
  </si>
  <si>
    <t>Gio 08/06/2017</t>
  </si>
  <si>
    <t>Festa della Sport</t>
  </si>
  <si>
    <t>Barberino di Mugello (Fi)</t>
  </si>
  <si>
    <t>Dom 11/05/2017</t>
  </si>
  <si>
    <t>14° Corrilago - 11° Memorial Mauro Nencini</t>
  </si>
  <si>
    <t>Mer 14/06/2017</t>
  </si>
  <si>
    <t>Festa Biancoverde</t>
  </si>
  <si>
    <t>Sab 17/06/2017</t>
  </si>
  <si>
    <t>78° Notturna di San Giovanni</t>
  </si>
  <si>
    <t>Malmantile - Lastra a Signa (Fi)</t>
  </si>
  <si>
    <t>Gio 22/06/2017</t>
  </si>
  <si>
    <t>10° Trofeo Su Pe'i Poggi con i'Leo</t>
  </si>
  <si>
    <t>Barberino Val d'Elsa (Fi)</t>
  </si>
  <si>
    <t>Ven 23/06/2017</t>
  </si>
  <si>
    <t>9° Barberino Scendi e Sali</t>
  </si>
  <si>
    <t>Consuma - Pelago (Fi)</t>
  </si>
  <si>
    <t>Dom 25/06/2017</t>
  </si>
  <si>
    <t>11° Scarpinata fra gli abeti della Consuma</t>
  </si>
  <si>
    <t>Mar 27/06/2017</t>
  </si>
  <si>
    <t>8° Corri Coop Lastra</t>
  </si>
  <si>
    <t>Gio 29/06/2017</t>
  </si>
  <si>
    <t>La …… Stracarcheri</t>
  </si>
  <si>
    <t>Dom 02/07/2017</t>
  </si>
  <si>
    <t>12° Trofeo Bar Sarzolo</t>
  </si>
  <si>
    <t>Mar 04/07/2017</t>
  </si>
  <si>
    <t>9° Memorial Lorenzo Ottanelli</t>
  </si>
  <si>
    <t>Gio 06/07/2017</t>
  </si>
  <si>
    <t>6° Il Fiorino Sotto le Stelle</t>
  </si>
  <si>
    <t>Reggello (Fi)</t>
  </si>
  <si>
    <t>Dom 09/07/2017</t>
  </si>
  <si>
    <t>41° Reggello-Vallombrosa</t>
  </si>
  <si>
    <t>San Martino alla Palma - Scandicci (Fi)</t>
  </si>
  <si>
    <t>Mer 12/07/2017</t>
  </si>
  <si>
    <t>Scarpinata in Roveta - 26° Trofeo 5 Martiri</t>
  </si>
  <si>
    <t>Campiglio di Cireglio (Pt)</t>
  </si>
  <si>
    <t>Gio 20/07/2017</t>
  </si>
  <si>
    <t>12° Staffetta della Misericordia Di Campiglio</t>
  </si>
  <si>
    <t>3x3</t>
  </si>
  <si>
    <t>Marcoiano (Fi)</t>
  </si>
  <si>
    <t>Dom 23/07/2017</t>
  </si>
  <si>
    <t>34° Trofeo Acque Minerali</t>
  </si>
  <si>
    <t>Poggio Valicaia - Scandicci (Fi)</t>
  </si>
  <si>
    <t>Gio 27/07/2017</t>
  </si>
  <si>
    <t>14° Corri a Poggio Valicaia</t>
  </si>
  <si>
    <t>La Traversa - Firenzuola (Fi)</t>
  </si>
  <si>
    <t>Dom 30/07/2017</t>
  </si>
  <si>
    <t>25° Trofeo Alto Santerno</t>
  </si>
  <si>
    <t>Badia a Settimo (FI)</t>
  </si>
  <si>
    <t>Quattro passi per Badia (staffetta)</t>
  </si>
  <si>
    <t>4x2</t>
  </si>
  <si>
    <t>Mer 02/08/2017</t>
  </si>
  <si>
    <t>8° Aspettando la Fiera</t>
  </si>
  <si>
    <t>San Vincenzo a Torri (Fi)</t>
  </si>
  <si>
    <t>Dom 27/08/2017</t>
  </si>
  <si>
    <t>17° Trofeo Humanitas - 9° Memorial Albergati Moreno</t>
  </si>
  <si>
    <t>Mar 29/08/2017</t>
  </si>
  <si>
    <t>14° Notturna di Fine Agosto - "La corsa di Otello"</t>
  </si>
  <si>
    <t>Settimello - Calenzano (Fi)</t>
  </si>
  <si>
    <t>Dom 03/09/2017</t>
  </si>
  <si>
    <t>7° Scarpinata Settimellese</t>
  </si>
  <si>
    <t>Dom 10/09/2017</t>
  </si>
  <si>
    <t>7° Corsa dei Tre Parchi del Quartiere 4</t>
  </si>
  <si>
    <t>Calzaiolo - San Casciano (Fi)</t>
  </si>
  <si>
    <t>Dom 17/09/2017</t>
  </si>
  <si>
    <t>33° Corri per San Casciano - 7° Trofeo Gallo Nero</t>
  </si>
  <si>
    <t>Quarrata (Pt)</t>
  </si>
  <si>
    <t>Dom 24/09/2017</t>
  </si>
  <si>
    <t>Passeggiata panoramica</t>
  </si>
  <si>
    <t>Dom 01/10/2017</t>
  </si>
  <si>
    <t>32° Demie Marathon</t>
  </si>
  <si>
    <t>Dom 08/10/2017</t>
  </si>
  <si>
    <t>34° Scarpinata Ecologica</t>
  </si>
  <si>
    <t>Dom 15/10/2017</t>
  </si>
  <si>
    <t>38° Trofeo Atletica Calenzano</t>
  </si>
  <si>
    <t>Dom 22/10/2017</t>
  </si>
  <si>
    <t>40° Trofeo Le Panche</t>
  </si>
  <si>
    <t>Firenze (FI)</t>
  </si>
  <si>
    <t>Sab 28/10/2017</t>
  </si>
  <si>
    <t>AIL Love Running</t>
  </si>
  <si>
    <t>Fiesole (FI)</t>
  </si>
  <si>
    <t>Dom 29/10/2017</t>
  </si>
  <si>
    <t>6° Trofeo "3 Carabinieri"</t>
  </si>
  <si>
    <t>Pontassieve (Fi)</t>
  </si>
  <si>
    <t>Dom 05/11/2017</t>
  </si>
  <si>
    <t>38° Trofeo La Torre</t>
  </si>
  <si>
    <t>Castello - Firenze (Fi)</t>
  </si>
  <si>
    <t>Dom 12/11/2017</t>
  </si>
  <si>
    <t>Circuito Tre Ville - 47° Trofeo Ugo Chiavacci</t>
  </si>
  <si>
    <t>Dom 19/11/2017</t>
  </si>
  <si>
    <t>16° Palio Fiorentino</t>
  </si>
  <si>
    <t>Dom 26/11/2017</t>
  </si>
  <si>
    <t>Maratona di Firenze</t>
  </si>
  <si>
    <t>Ellera (FI)</t>
  </si>
  <si>
    <t>Dom 3/12/2017</t>
  </si>
  <si>
    <t>40° Maratonina del Vitello d'oro</t>
  </si>
  <si>
    <t>Sinalunga (SI)</t>
  </si>
  <si>
    <t>18° Corridamar - Camp. Reg. Mezza Maratona</t>
  </si>
  <si>
    <t>Ven 08/12/2017</t>
  </si>
  <si>
    <t>15° Corriamo al Sodo</t>
  </si>
  <si>
    <t>Ven 06/01</t>
  </si>
  <si>
    <t>Dom 08/01</t>
  </si>
  <si>
    <t>Dom 15/01</t>
  </si>
  <si>
    <t>Dom 22/01</t>
  </si>
  <si>
    <t>Dom 29/01</t>
  </si>
  <si>
    <t>Dom 05/02</t>
  </si>
  <si>
    <t>Dom 12/02</t>
  </si>
  <si>
    <t>Dom 19/02</t>
  </si>
  <si>
    <t>Dom 26/02</t>
  </si>
  <si>
    <t>Dom 05/03</t>
  </si>
  <si>
    <t>Sab 11/03</t>
  </si>
  <si>
    <t>Dom 12/03</t>
  </si>
  <si>
    <t>Dom 19/03</t>
  </si>
  <si>
    <t>Sab 25/03</t>
  </si>
  <si>
    <t>Dom 26/03</t>
  </si>
  <si>
    <t>Dom 02/04</t>
  </si>
  <si>
    <t>Dom 09/04</t>
  </si>
  <si>
    <t>Lun 17/04</t>
  </si>
  <si>
    <t>Mar 25/04</t>
  </si>
  <si>
    <t>Dom 30/04</t>
  </si>
  <si>
    <t>Lun 01/05</t>
  </si>
  <si>
    <t>Dom 07/05</t>
  </si>
  <si>
    <t>Mar 09/05</t>
  </si>
  <si>
    <t>Dom 14/05</t>
  </si>
  <si>
    <t>Ven 19/05</t>
  </si>
  <si>
    <t>Dom 21/05</t>
  </si>
  <si>
    <t>Mar 23/05</t>
  </si>
  <si>
    <t>Gio 25/05</t>
  </si>
  <si>
    <t>Dom 28/05</t>
  </si>
  <si>
    <t>Mar 30/05</t>
  </si>
  <si>
    <t>Ven 02/06</t>
  </si>
  <si>
    <t>Dom 04/06</t>
  </si>
  <si>
    <t>Gio 08/06</t>
  </si>
  <si>
    <t>Dom 11/05</t>
  </si>
  <si>
    <t>Mer 14/06</t>
  </si>
  <si>
    <t>Sab 17/06</t>
  </si>
  <si>
    <t>Gio 22/06</t>
  </si>
  <si>
    <t>Ven 23/06</t>
  </si>
  <si>
    <t>Dom 25/06</t>
  </si>
  <si>
    <t>Mar 27/06</t>
  </si>
  <si>
    <t>Gio 29/06</t>
  </si>
  <si>
    <t>Dom 02/07</t>
  </si>
  <si>
    <t>Mar 04/07</t>
  </si>
  <si>
    <t>Gio 06/07</t>
  </si>
  <si>
    <t>Dom 09/07</t>
  </si>
  <si>
    <t>Mer 12/07</t>
  </si>
  <si>
    <t>Gio 20/07</t>
  </si>
  <si>
    <t>Dom 23/07</t>
  </si>
  <si>
    <t>Gio 27/07</t>
  </si>
  <si>
    <t>Dom 30/07</t>
  </si>
  <si>
    <t>Mer 02/08</t>
  </si>
  <si>
    <t>Dom 27/08</t>
  </si>
  <si>
    <t>Mar 29/08</t>
  </si>
  <si>
    <t>Dom 03/09</t>
  </si>
  <si>
    <t>Dom 10/09</t>
  </si>
  <si>
    <t>Dom 17/09</t>
  </si>
  <si>
    <t>Dom 24/09</t>
  </si>
  <si>
    <t>Dom 01/10</t>
  </si>
  <si>
    <t>Dom 08/10</t>
  </si>
  <si>
    <t>Dom 15/10</t>
  </si>
  <si>
    <t>Dom 22/10</t>
  </si>
  <si>
    <t>Sab 28/10</t>
  </si>
  <si>
    <t>Dom 29/10</t>
  </si>
  <si>
    <t>Dom 05/11</t>
  </si>
  <si>
    <t>Dom 12/11</t>
  </si>
  <si>
    <t>Dom 19/11</t>
  </si>
  <si>
    <t>Dom 26/11</t>
  </si>
  <si>
    <t>Dom 3/12</t>
  </si>
  <si>
    <t>Ven 08/12</t>
  </si>
  <si>
    <t>34° Vivicittà - Firenze Half Marathon</t>
  </si>
  <si>
    <t>Punti</t>
  </si>
  <si>
    <t>Classifica Interna 2017</t>
  </si>
  <si>
    <t>Cognome</t>
  </si>
  <si>
    <t>punti</t>
  </si>
  <si>
    <t>distacco</t>
  </si>
  <si>
    <t>pos. ass.</t>
  </si>
  <si>
    <t>pos. M/F</t>
  </si>
  <si>
    <t>Nome</t>
  </si>
  <si>
    <t>M/F</t>
  </si>
  <si>
    <t>conta</t>
  </si>
  <si>
    <t>conta F</t>
  </si>
  <si>
    <t>conta M</t>
  </si>
  <si>
    <t>MF</t>
  </si>
  <si>
    <t xml:space="preserve">TARCHIANI </t>
  </si>
  <si>
    <t>TOSCANO</t>
  </si>
  <si>
    <t>DUTTI</t>
  </si>
  <si>
    <t xml:space="preserve">CHIARELLI </t>
  </si>
  <si>
    <t>MANETTI</t>
  </si>
  <si>
    <r>
      <t>31° Marato</t>
    </r>
    <r>
      <rPr>
        <sz val="8"/>
        <color theme="1"/>
        <rFont val="Calibri"/>
        <family val="2"/>
        <scheme val="minor"/>
      </rPr>
      <t>nina Citt</t>
    </r>
    <r>
      <rPr>
        <sz val="9"/>
        <color theme="1"/>
        <rFont val="Calibri"/>
        <family val="2"/>
        <scheme val="minor"/>
      </rPr>
      <t>à di Vinci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</si>
</sst>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  <font>
      <sz val="14"/>
      <name val="Arial"/>
      <family val="2"/>
    </font>
    <font>
      <sz val="12"/>
      <name val="Arial"/>
      <family val="2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C0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/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0" fillId="0" borderId="0"/>
  </cellStyleXfs>
  <cellXfs count="34">
    <xf numFmtId="0" fontId="0" fillId="0" borderId="0" xfId="0"/>
    <xf numFmtId="0" fontId="16" fillId="0" borderId="0" xfId="0" applyFont="1" applyAlignment="1">
      <alignment horizontal="center"/>
    </xf>
    <xf numFmtId="0" fontId="18" fillId="0" borderId="0" xfId="0" applyFont="1" applyAlignment="1">
      <alignment horizontal="center" vertical="center" wrapText="1"/>
    </xf>
    <xf numFmtId="164" fontId="18" fillId="0" borderId="0" xfId="0" applyNumberFormat="1" applyFont="1" applyAlignment="1">
      <alignment horizontal="right" vertical="center" wrapText="1"/>
    </xf>
    <xf numFmtId="0" fontId="0" fillId="0" borderId="0" xfId="0" applyFont="1" applyAlignment="1">
      <alignment horizontal="center"/>
    </xf>
    <xf numFmtId="0" fontId="0" fillId="0" borderId="0" xfId="0" applyAlignment="1">
      <alignment horizontal="left" vertical="center" wrapText="1"/>
    </xf>
    <xf numFmtId="164" fontId="0" fillId="0" borderId="0" xfId="0" applyNumberFormat="1" applyAlignment="1">
      <alignment horizontal="right" vertical="center" wrapText="1"/>
    </xf>
    <xf numFmtId="14" fontId="0" fillId="0" borderId="0" xfId="0" applyNumberFormat="1" applyAlignment="1">
      <alignment horizontal="left" vertical="center" wrapText="1"/>
    </xf>
    <xf numFmtId="0" fontId="19" fillId="33" borderId="0" xfId="0" applyFont="1" applyFill="1" applyAlignment="1">
      <alignment horizontal="left" vertical="center" wrapText="1"/>
    </xf>
    <xf numFmtId="164" fontId="19" fillId="33" borderId="0" xfId="0" applyNumberFormat="1" applyFont="1" applyFill="1" applyAlignment="1">
      <alignment horizontal="right" vertical="center" wrapText="1"/>
    </xf>
    <xf numFmtId="0" fontId="0" fillId="0" borderId="0" xfId="0" applyFill="1" applyAlignment="1">
      <alignment horizontal="left" vertical="center" wrapText="1"/>
    </xf>
    <xf numFmtId="164" fontId="0" fillId="0" borderId="0" xfId="0" applyNumberFormat="1" applyFill="1" applyAlignment="1">
      <alignment horizontal="right" vertical="center" wrapText="1"/>
    </xf>
    <xf numFmtId="164" fontId="0" fillId="0" borderId="0" xfId="0" applyNumberFormat="1" applyAlignment="1">
      <alignment horizontal="right"/>
    </xf>
    <xf numFmtId="0" fontId="0" fillId="34" borderId="0" xfId="0" applyFill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0" xfId="0" applyAlignment="1">
      <alignment horizontal="center"/>
    </xf>
    <xf numFmtId="0" fontId="0" fillId="0" borderId="10" xfId="0" applyBorder="1"/>
    <xf numFmtId="0" fontId="0" fillId="0" borderId="10" xfId="0" applyBorder="1" applyAlignment="1">
      <alignment horizont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center"/>
    </xf>
    <xf numFmtId="0" fontId="21" fillId="0" borderId="11" xfId="0" applyFont="1" applyFill="1" applyBorder="1" applyAlignment="1">
      <alignment horizontal="center" vertical="center" wrapText="1"/>
    </xf>
    <xf numFmtId="0" fontId="21" fillId="0" borderId="11" xfId="0" applyFont="1" applyFill="1" applyBorder="1" applyAlignment="1">
      <alignment horizontal="center" vertical="center" shrinkToFit="1"/>
    </xf>
    <xf numFmtId="1" fontId="22" fillId="0" borderId="11" xfId="0" applyNumberFormat="1" applyFont="1" applyFill="1" applyBorder="1" applyAlignment="1">
      <alignment horizontal="center" vertical="center" wrapText="1"/>
    </xf>
    <xf numFmtId="165" fontId="21" fillId="0" borderId="11" xfId="0" applyNumberFormat="1" applyFont="1" applyFill="1" applyBorder="1" applyAlignment="1">
      <alignment horizontal="center" vertical="center" wrapText="1"/>
    </xf>
    <xf numFmtId="1" fontId="21" fillId="0" borderId="11" xfId="0" applyNumberFormat="1" applyFont="1" applyFill="1" applyBorder="1" applyAlignment="1">
      <alignment horizontal="center" vertical="center" wrapText="1"/>
    </xf>
    <xf numFmtId="0" fontId="16" fillId="0" borderId="0" xfId="0" applyFont="1"/>
    <xf numFmtId="49" fontId="0" fillId="0" borderId="0" xfId="42" applyNumberFormat="1" applyFont="1" applyFill="1" applyAlignment="1">
      <alignment horizontal="left" shrinkToFit="1"/>
    </xf>
    <xf numFmtId="0" fontId="16" fillId="0" borderId="0" xfId="0" applyFont="1" applyAlignment="1">
      <alignment horizontal="left"/>
    </xf>
    <xf numFmtId="0" fontId="0" fillId="35" borderId="10" xfId="0" applyFont="1" applyFill="1" applyBorder="1"/>
    <xf numFmtId="0" fontId="0" fillId="33" borderId="10" xfId="0" applyFill="1" applyBorder="1" applyAlignment="1">
      <alignment horizontal="left" vertical="center" wrapText="1"/>
    </xf>
    <xf numFmtId="0" fontId="0" fillId="36" borderId="0" xfId="0" applyFill="1"/>
    <xf numFmtId="0" fontId="0" fillId="0" borderId="0" xfId="0" applyFill="1"/>
    <xf numFmtId="0" fontId="23" fillId="33" borderId="10" xfId="0" applyFont="1" applyFill="1" applyBorder="1" applyAlignment="1">
      <alignment horizontal="left" vertical="center" wrapText="1"/>
    </xf>
    <xf numFmtId="0" fontId="23" fillId="0" borderId="10" xfId="0" applyFont="1" applyBorder="1" applyAlignment="1">
      <alignment horizontal="left" vertical="center" wrapText="1"/>
    </xf>
  </cellXfs>
  <cellStyles count="43">
    <cellStyle name="20% - Colore 1" xfId="19" builtinId="30" customBuiltin="1"/>
    <cellStyle name="20% - Colore 2" xfId="23" builtinId="34" customBuiltin="1"/>
    <cellStyle name="20% - Colore 3" xfId="27" builtinId="38" customBuiltin="1"/>
    <cellStyle name="20% - Colore 4" xfId="31" builtinId="42" customBuiltin="1"/>
    <cellStyle name="20% - Colore 5" xfId="35" builtinId="46" customBuiltin="1"/>
    <cellStyle name="20% - Colore 6" xfId="39" builtinId="50" customBuiltin="1"/>
    <cellStyle name="40% - Colore 1" xfId="20" builtinId="31" customBuiltin="1"/>
    <cellStyle name="40% - Colore 2" xfId="24" builtinId="35" customBuiltin="1"/>
    <cellStyle name="40% - Colore 3" xfId="28" builtinId="39" customBuiltin="1"/>
    <cellStyle name="40% - Colore 4" xfId="32" builtinId="43" customBuiltin="1"/>
    <cellStyle name="40% - Colore 5" xfId="36" builtinId="47" customBuiltin="1"/>
    <cellStyle name="40% - Colore 6" xfId="40" builtinId="51" customBuiltin="1"/>
    <cellStyle name="60% - Colore 1" xfId="21" builtinId="32" customBuiltin="1"/>
    <cellStyle name="60% - Colore 2" xfId="25" builtinId="36" customBuiltin="1"/>
    <cellStyle name="60% - Colore 3" xfId="29" builtinId="40" customBuiltin="1"/>
    <cellStyle name="60% - Colore 4" xfId="33" builtinId="44" customBuiltin="1"/>
    <cellStyle name="60% - Colore 5" xfId="37" builtinId="48" customBuiltin="1"/>
    <cellStyle name="60% - Colore 6" xfId="41" builtinId="52" customBuiltin="1"/>
    <cellStyle name="Calcolo" xfId="11" builtinId="22" customBuiltin="1"/>
    <cellStyle name="Cella collegata" xfId="12" builtinId="24" customBuiltin="1"/>
    <cellStyle name="Cella da controllare" xfId="13" builtinId="23" customBuiltin="1"/>
    <cellStyle name="Colore 1" xfId="18" builtinId="29" customBuiltin="1"/>
    <cellStyle name="Colore 2" xfId="22" builtinId="33" customBuiltin="1"/>
    <cellStyle name="Colore 3" xfId="26" builtinId="37" customBuiltin="1"/>
    <cellStyle name="Colore 4" xfId="30" builtinId="41" customBuiltin="1"/>
    <cellStyle name="Colore 5" xfId="34" builtinId="45" customBuiltin="1"/>
    <cellStyle name="Colore 6" xfId="38" builtinId="49" customBuiltin="1"/>
    <cellStyle name="Input" xfId="9" builtinId="20" customBuiltin="1"/>
    <cellStyle name="Neutrale" xfId="8" builtinId="28" customBuiltin="1"/>
    <cellStyle name="Normale" xfId="0" builtinId="0"/>
    <cellStyle name="Normale_Foglio1" xfId="42"/>
    <cellStyle name="Nota" xfId="15" builtinId="10" customBuiltin="1"/>
    <cellStyle name="Output" xfId="10" builtinId="21" customBuiltin="1"/>
    <cellStyle name="Testo avviso" xfId="14" builtinId="11" customBuiltin="1"/>
    <cellStyle name="Testo descrittivo" xfId="16" builtinId="53" customBuiltin="1"/>
    <cellStyle name="Titolo" xfId="1" builtinId="15" customBuiltin="1"/>
    <cellStyle name="Titolo 1" xfId="2" builtinId="16" customBuiltin="1"/>
    <cellStyle name="Titolo 2" xfId="3" builtinId="17" customBuiltin="1"/>
    <cellStyle name="Titolo 3" xfId="4" builtinId="18" customBuiltin="1"/>
    <cellStyle name="Titolo 4" xfId="5" builtinId="19" customBuiltin="1"/>
    <cellStyle name="Totale" xfId="17" builtinId="25" customBuiltin="1"/>
    <cellStyle name="Valore non valido" xfId="7" builtinId="27" customBuiltin="1"/>
    <cellStyle name="Valore valido" xfId="6" builtinId="26" customBuiltin="1"/>
  </cellStyles>
  <dxfs count="15"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38101</xdr:rowOff>
    </xdr:from>
    <xdr:to>
      <xdr:col>0</xdr:col>
      <xdr:colOff>1386053</xdr:colOff>
      <xdr:row>1</xdr:row>
      <xdr:rowOff>914401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228601"/>
          <a:ext cx="1386053" cy="8763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38101</xdr:rowOff>
    </xdr:from>
    <xdr:to>
      <xdr:col>0</xdr:col>
      <xdr:colOff>1386053</xdr:colOff>
      <xdr:row>1</xdr:row>
      <xdr:rowOff>914401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228601"/>
          <a:ext cx="1386053" cy="8763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0</xdr:colOff>
      <xdr:row>1</xdr:row>
      <xdr:rowOff>38101</xdr:rowOff>
    </xdr:from>
    <xdr:to>
      <xdr:col>0</xdr:col>
      <xdr:colOff>1386053</xdr:colOff>
      <xdr:row>1</xdr:row>
      <xdr:rowOff>914401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228601"/>
          <a:ext cx="1386053" cy="8763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38101</xdr:rowOff>
    </xdr:from>
    <xdr:to>
      <xdr:col>0</xdr:col>
      <xdr:colOff>1386053</xdr:colOff>
      <xdr:row>1</xdr:row>
      <xdr:rowOff>914401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228601"/>
          <a:ext cx="1386053" cy="8763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0</xdr:colOff>
      <xdr:row>1</xdr:row>
      <xdr:rowOff>38101</xdr:rowOff>
    </xdr:from>
    <xdr:to>
      <xdr:col>0</xdr:col>
      <xdr:colOff>1386053</xdr:colOff>
      <xdr:row>1</xdr:row>
      <xdr:rowOff>914401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228601"/>
          <a:ext cx="1386053" cy="8763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0</xdr:colOff>
      <xdr:row>1</xdr:row>
      <xdr:rowOff>38101</xdr:rowOff>
    </xdr:from>
    <xdr:to>
      <xdr:col>0</xdr:col>
      <xdr:colOff>1386053</xdr:colOff>
      <xdr:row>1</xdr:row>
      <xdr:rowOff>914401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228601"/>
          <a:ext cx="1386053" cy="8763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0</xdr:colOff>
      <xdr:row>1</xdr:row>
      <xdr:rowOff>38101</xdr:rowOff>
    </xdr:from>
    <xdr:to>
      <xdr:col>0</xdr:col>
      <xdr:colOff>1386053</xdr:colOff>
      <xdr:row>1</xdr:row>
      <xdr:rowOff>914401</xdr:rowOff>
    </xdr:to>
    <xdr:pic>
      <xdr:nvPicPr>
        <xdr:cNvPr id="5" name="Immagine 4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228601"/>
          <a:ext cx="1386053" cy="8763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tables/table1.xml><?xml version="1.0" encoding="utf-8"?>
<table xmlns="http://schemas.openxmlformats.org/spreadsheetml/2006/main" id="1" name="Tabella1" displayName="Tabella1" ref="A2:CF282" totalsRowShown="0" headerRowDxfId="14">
  <autoFilter ref="A2:CF282"/>
  <tableColumns count="84">
    <tableColumn id="1" name="Cognome" dataDxfId="13"/>
    <tableColumn id="2" name="Nome" dataDxfId="12"/>
    <tableColumn id="3" name="MF" dataDxfId="11"/>
    <tableColumn id="4" name="Punti" dataDxfId="10">
      <calculatedColumnFormula>SUM(E3:CF3)</calculatedColumnFormula>
    </tableColumn>
    <tableColumn id="5" name="Maratonina della Befana"/>
    <tableColumn id="6" name="Palastreto"/>
    <tableColumn id="7" name="41° Trofeo Sasi"/>
    <tableColumn id="8" name="36° Trofeo Sanmartinese - Martiri di Valibona"/>
    <tableColumn id="9" name="27° Corri tra le colline empolesi"/>
    <tableColumn id="10" name="5° Mugello GP Run"/>
    <tableColumn id="11" name="37° Trofeo U.S. Nave"/>
    <tableColumn id="12" name="31° Maratonina Città di Vinci"/>
    <tableColumn id="13" name="31° Trofeo Oltrarno"/>
    <tableColumn id="14" name="5° Maratonina di Carnevale"/>
    <tableColumn id="15" name="14° Mezzamaratona Città di Scandicci"/>
    <tableColumn id="16" name="47° Scarpinata Ugnanese"/>
    <tableColumn id="17" name="12° Mezza Maratona di Fucecchio"/>
    <tableColumn id="18" name="32° Rosamimosa"/>
    <tableColumn id="19" name="36° La ... Strapazza"/>
    <tableColumn id="20" name="Campionato Nazionale UISP di Corsa Campestre"/>
    <tableColumn id="21" name="40° Scarpinata fra gli Ulivi"/>
    <tableColumn id="22" name="37° Maratonina di Tavarnelle Val di Pesa"/>
    <tableColumn id="23" name="15° Trofeo Franco Citerni"/>
    <tableColumn id="24" name="1° Corri per l'Europa"/>
    <tableColumn id="25" name="31° Corri alla Romola"/>
    <tableColumn id="26" name="36° Trofeo Misericordia Gruppo Fratres"/>
    <tableColumn id="27" name="34° Vivicittà - Firenze Half Marathon"/>
    <tableColumn id="28" name="Scarpinata per i Colli del Sud"/>
    <tableColumn id="29" name="26° Maratonina Internazionale Città di Prato"/>
    <tableColumn id="30" name="Campionato Nazionale UISP 10km"/>
    <tableColumn id="31" name="43° Trofeo Oliviero Frosali"/>
    <tableColumn id="32" name="45° Guarda Firenze"/>
    <tableColumn id="33" name="44° Scarpinata sulle Colline Settignanesi"/>
    <tableColumn id="34" name="Trofeo Atl. Trevi - Camp. Naz. Mezza Maratona"/>
    <tableColumn id="35" name="Per…..Corri per la salute"/>
    <tableColumn id="36" name="16° Trofeo Sergio Ariani"/>
    <tableColumn id="37" name="40° Trofeo Podisti Calenzano"/>
    <tableColumn id="38" name="23° Gara Notturna sul Fiume Pesa"/>
    <tableColumn id="39" name="40° Trofeo dello Scarabone"/>
    <tableColumn id="40" name="9° Notturna del Caricentro"/>
    <tableColumn id="41" name="39° Trofeo Silvano Conticini"/>
    <tableColumn id="42" name="5° Trofeo Andrea Catarzi"/>
    <tableColumn id="43" name="Festa del Volontariato Galluzzo"/>
    <tableColumn id="44" name="42° Trofeo Giugni"/>
    <tableColumn id="45" name="9° Trofeo Questura di Firenze"/>
    <tableColumn id="46" name="Festa della Sport"/>
    <tableColumn id="47" name="14° Corrilago - 11° Memorial Mauro Nencini"/>
    <tableColumn id="48" name="Festa Biancoverde"/>
    <tableColumn id="49" name="78° Notturna di San Giovanni"/>
    <tableColumn id="50" name="10° Trofeo Su Pe'i Poggi con i'Leo"/>
    <tableColumn id="51" name="9° Barberino Scendi e Sali"/>
    <tableColumn id="52" name="11° Scarpinata fra gli abeti della Consuma"/>
    <tableColumn id="53" name="8° Corri Coop Lastra"/>
    <tableColumn id="54" name="La …… Stracarcheri"/>
    <tableColumn id="55" name="12° Trofeo Bar Sarzolo"/>
    <tableColumn id="56" name="9° Memorial Lorenzo Ottanelli"/>
    <tableColumn id="57" name="6° Il Fiorino Sotto le Stelle"/>
    <tableColumn id="58" name="41° Reggello-Vallombrosa"/>
    <tableColumn id="59" name="Scarpinata in Roveta - 26° Trofeo 5 Martiri"/>
    <tableColumn id="60" name="12° Staffetta della Misericordia Di Campiglio"/>
    <tableColumn id="61" name="34° Trofeo Acque Minerali"/>
    <tableColumn id="62" name="14° Corri a Poggio Valicaia"/>
    <tableColumn id="63" name="25° Trofeo Alto Santerno"/>
    <tableColumn id="64" name="Quattro passi per Badia (staffetta)"/>
    <tableColumn id="65" name="8° Aspettando la Fiera"/>
    <tableColumn id="66" name="17° Trofeo Humanitas - 9° Memorial Albergati Moreno"/>
    <tableColumn id="67" name="14° Notturna di Fine Agosto - &quot;La corsa di Otello&quot;"/>
    <tableColumn id="68" name="7° Scarpinata Settimellese"/>
    <tableColumn id="69" name="7° Corsa dei Tre Parchi del Quartiere 4"/>
    <tableColumn id="70" name="33° Corri per San Casciano - 7° Trofeo Gallo Nero"/>
    <tableColumn id="71" name="Passeggiata panoramica"/>
    <tableColumn id="72" name="32° Demie Marathon"/>
    <tableColumn id="73" name="34° Scarpinata Ecologica"/>
    <tableColumn id="74" name="38° Trofeo Atletica Calenzano"/>
    <tableColumn id="75" name="40° Trofeo Le Panche"/>
    <tableColumn id="76" name="AIL Love Running"/>
    <tableColumn id="77" name="6° Trofeo &quot;3 Carabinieri&quot;"/>
    <tableColumn id="78" name="38° Trofeo La Torre"/>
    <tableColumn id="79" name="Circuito Tre Ville - 47° Trofeo Ugo Chiavacci"/>
    <tableColumn id="80" name="16° Palio Fiorentino"/>
    <tableColumn id="81" name="Maratona di Firenze"/>
    <tableColumn id="82" name="40° Maratonina del Vitello d'oro"/>
    <tableColumn id="83" name="18° Corridamar - Camp. Reg. Mezza Maratona"/>
    <tableColumn id="84" name="15° Corriamo al Sodo"/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id="3" name="Tabella14" displayName="Tabella14" ref="A2:CF282" totalsRowShown="0" headerRowDxfId="9">
  <autoFilter ref="A2:CF282"/>
  <sortState ref="A3:CF282">
    <sortCondition descending="1" ref="D3:D282"/>
  </sortState>
  <tableColumns count="84">
    <tableColumn id="1" name="Cognome" dataDxfId="8"/>
    <tableColumn id="2" name="Nome" dataDxfId="7"/>
    <tableColumn id="3" name="MF" dataDxfId="6"/>
    <tableColumn id="4" name="Punti" dataDxfId="5"/>
    <tableColumn id="5" name="Maratonina della Befana"/>
    <tableColumn id="6" name="Palastreto"/>
    <tableColumn id="7" name="41° Trofeo Sasi"/>
    <tableColumn id="8" name="36° Trofeo Sanmartinese - Martiri di Valibona"/>
    <tableColumn id="9" name="27° Corri tra le colline empolesi"/>
    <tableColumn id="10" name="5° Mugello GP Run"/>
    <tableColumn id="11" name="37° Trofeo U.S. Nave"/>
    <tableColumn id="12" name="31° Maratonina Città di Vinci"/>
    <tableColumn id="13" name="31° Trofeo Oltrarno"/>
    <tableColumn id="14" name="5° Maratonina di Carnevale"/>
    <tableColumn id="15" name="14° Mezzamaratona Città di Scandicci"/>
    <tableColumn id="16" name="47° Scarpinata Ugnanese"/>
    <tableColumn id="17" name="12° Mezza Maratona di Fucecchio"/>
    <tableColumn id="18" name="32° Rosamimosa"/>
    <tableColumn id="19" name="36° La ... Strapazza"/>
    <tableColumn id="20" name="Campionato Nazionale UISP di Corsa Campestre"/>
    <tableColumn id="21" name="40° Scarpinata fra gli Ulivi"/>
    <tableColumn id="22" name="37° Maratonina di Tavarnelle Val di Pesa"/>
    <tableColumn id="23" name="15° Trofeo Franco Citerni"/>
    <tableColumn id="24" name="1° Corri per l'Europa"/>
    <tableColumn id="25" name="31° Corri alla Romola"/>
    <tableColumn id="26" name="36° Trofeo Misericordia Gruppo Fratres"/>
    <tableColumn id="27" name="34° Vivicittà - Firenze Half Marathon"/>
    <tableColumn id="28" name="Scarpinata per i Colli del Sud"/>
    <tableColumn id="29" name="26° Maratonina Internazionale Città di Prato"/>
    <tableColumn id="30" name="Campionato Nazionale UISP 10km"/>
    <tableColumn id="31" name="43° Trofeo Oliviero Frosali"/>
    <tableColumn id="32" name="45° Guarda Firenze"/>
    <tableColumn id="33" name="44° Scarpinata sulle Colline Settignanesi"/>
    <tableColumn id="34" name="Trofeo Atl. Trevi - Camp. Naz. Mezza Maratona"/>
    <tableColumn id="35" name="Per…..Corri per la salute"/>
    <tableColumn id="36" name="16° Trofeo Sergio Ariani"/>
    <tableColumn id="37" name="40° Trofeo Podisti Calenzano"/>
    <tableColumn id="38" name="23° Gara Notturna sul Fiume Pesa"/>
    <tableColumn id="39" name="40° Trofeo dello Scarabone"/>
    <tableColumn id="40" name="9° Notturna del Caricentro"/>
    <tableColumn id="41" name="39° Trofeo Silvano Conticini"/>
    <tableColumn id="42" name="5° Trofeo Andrea Catarzi"/>
    <tableColumn id="43" name="Festa del Volontariato Galluzzo"/>
    <tableColumn id="44" name="42° Trofeo Giugni"/>
    <tableColumn id="45" name="9° Trofeo Questura di Firenze"/>
    <tableColumn id="46" name="Festa della Sport"/>
    <tableColumn id="47" name="14° Corrilago - 11° Memorial Mauro Nencini"/>
    <tableColumn id="48" name="Festa Biancoverde"/>
    <tableColumn id="49" name="78° Notturna di San Giovanni"/>
    <tableColumn id="50" name="10° Trofeo Su Pe'i Poggi con i'Leo"/>
    <tableColumn id="51" name="9° Barberino Scendi e Sali"/>
    <tableColumn id="52" name="11° Scarpinata fra gli abeti della Consuma"/>
    <tableColumn id="53" name="8° Corri Coop Lastra"/>
    <tableColumn id="54" name="La …… Stracarcheri"/>
    <tableColumn id="55" name="12° Trofeo Bar Sarzolo"/>
    <tableColumn id="56" name="9° Memorial Lorenzo Ottanelli"/>
    <tableColumn id="57" name="6° Il Fiorino Sotto le Stelle"/>
    <tableColumn id="58" name="41° Reggello-Vallombrosa"/>
    <tableColumn id="59" name="Scarpinata in Roveta - 26° Trofeo 5 Martiri"/>
    <tableColumn id="60" name="12° Staffetta della Misericordia Di Campiglio"/>
    <tableColumn id="61" name="34° Trofeo Acque Minerali"/>
    <tableColumn id="62" name="14° Corri a Poggio Valicaia"/>
    <tableColumn id="63" name="25° Trofeo Alto Santerno"/>
    <tableColumn id="64" name="Quattro passi per Badia (staffetta)"/>
    <tableColumn id="65" name="8° Aspettando la Fiera"/>
    <tableColumn id="66" name="17° Trofeo Humanitas - 9° Memorial Albergati Moreno"/>
    <tableColumn id="67" name="14° Notturna di Fine Agosto - &quot;La corsa di Otello&quot;"/>
    <tableColumn id="68" name="7° Scarpinata Settimellese"/>
    <tableColumn id="69" name="7° Corsa dei Tre Parchi del Quartiere 4"/>
    <tableColumn id="70" name="33° Corri per San Casciano - 7° Trofeo Gallo Nero"/>
    <tableColumn id="71" name="Passeggiata panoramica"/>
    <tableColumn id="72" name="32° Demie Marathon"/>
    <tableColumn id="73" name="34° Scarpinata Ecologica"/>
    <tableColumn id="74" name="38° Trofeo Atletica Calenzano"/>
    <tableColumn id="75" name="40° Trofeo Le Panche"/>
    <tableColumn id="76" name="AIL Love Running"/>
    <tableColumn id="77" name="6° Trofeo &quot;3 Carabinieri&quot;"/>
    <tableColumn id="78" name="38° Trofeo La Torre"/>
    <tableColumn id="79" name="Circuito Tre Ville - 47° Trofeo Ugo Chiavacci"/>
    <tableColumn id="80" name="16° Palio Fiorentino"/>
    <tableColumn id="81" name="Maratona di Firenze"/>
    <tableColumn id="82" name="40° Maratonina del Vitello d'oro"/>
    <tableColumn id="83" name="18° Corridamar - Camp. Reg. Mezza Maratona"/>
    <tableColumn id="84" name="15° Corriamo al Sodo"/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id="2" name="Tabella143" displayName="Tabella143" ref="A2:D282" totalsRowShown="0" headerRowDxfId="4">
  <autoFilter ref="A2:D282"/>
  <sortState ref="A3:CF282">
    <sortCondition descending="1" ref="D3:D282"/>
  </sortState>
  <tableColumns count="4">
    <tableColumn id="1" name="Cognome" dataDxfId="3"/>
    <tableColumn id="2" name="Nome" dataDxfId="2"/>
    <tableColumn id="3" name="MF" dataDxfId="1"/>
    <tableColumn id="4" name="Punti" dataDxfId="0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F282"/>
  <sheetViews>
    <sheetView zoomScale="90" zoomScaleNormal="90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D117" sqref="D117"/>
    </sheetView>
  </sheetViews>
  <sheetFormatPr defaultRowHeight="14.4" x14ac:dyDescent="0.3"/>
  <cols>
    <col min="1" max="1" width="21" customWidth="1"/>
    <col min="2" max="2" width="22.5546875" customWidth="1"/>
    <col min="3" max="3" width="7.77734375" style="15" customWidth="1"/>
    <col min="4" max="4" width="7.88671875" style="15" customWidth="1"/>
    <col min="5" max="84" width="10.77734375" customWidth="1"/>
  </cols>
  <sheetData>
    <row r="1" spans="1:84" ht="15" x14ac:dyDescent="0.2">
      <c r="A1" s="25" t="s">
        <v>689</v>
      </c>
      <c r="E1" s="28" t="s">
        <v>618</v>
      </c>
      <c r="F1" s="28" t="s">
        <v>619</v>
      </c>
      <c r="G1" s="28" t="s">
        <v>619</v>
      </c>
      <c r="H1" s="28" t="s">
        <v>620</v>
      </c>
      <c r="I1" s="28" t="s">
        <v>621</v>
      </c>
      <c r="J1" s="28" t="s">
        <v>621</v>
      </c>
      <c r="K1" s="28" t="s">
        <v>622</v>
      </c>
      <c r="L1" s="28" t="s">
        <v>622</v>
      </c>
      <c r="M1" s="28" t="s">
        <v>623</v>
      </c>
      <c r="N1" s="28" t="s">
        <v>624</v>
      </c>
      <c r="O1" s="28" t="s">
        <v>625</v>
      </c>
      <c r="P1" s="28" t="s">
        <v>626</v>
      </c>
      <c r="Q1" s="28" t="s">
        <v>627</v>
      </c>
      <c r="R1" s="28" t="s">
        <v>628</v>
      </c>
      <c r="S1" s="28" t="s">
        <v>629</v>
      </c>
      <c r="T1" s="28" t="s">
        <v>629</v>
      </c>
      <c r="U1" s="28" t="s">
        <v>629</v>
      </c>
      <c r="V1" s="28" t="s">
        <v>630</v>
      </c>
      <c r="W1" s="28" t="s">
        <v>630</v>
      </c>
      <c r="X1" s="28" t="s">
        <v>631</v>
      </c>
      <c r="Y1" s="28" t="s">
        <v>632</v>
      </c>
      <c r="Z1" s="28" t="s">
        <v>633</v>
      </c>
      <c r="AA1" s="28" t="s">
        <v>634</v>
      </c>
      <c r="AB1" s="28" t="s">
        <v>635</v>
      </c>
      <c r="AC1" s="28" t="s">
        <v>635</v>
      </c>
      <c r="AD1" s="28" t="s">
        <v>635</v>
      </c>
      <c r="AE1" s="28" t="s">
        <v>636</v>
      </c>
      <c r="AF1" s="28" t="s">
        <v>637</v>
      </c>
      <c r="AG1" s="28" t="s">
        <v>638</v>
      </c>
      <c r="AH1" s="28" t="s">
        <v>639</v>
      </c>
      <c r="AI1" s="28" t="s">
        <v>639</v>
      </c>
      <c r="AJ1" s="28" t="s">
        <v>640</v>
      </c>
      <c r="AK1" s="28" t="s">
        <v>641</v>
      </c>
      <c r="AL1" s="28" t="s">
        <v>642</v>
      </c>
      <c r="AM1" s="28" t="s">
        <v>643</v>
      </c>
      <c r="AN1" s="28" t="s">
        <v>644</v>
      </c>
      <c r="AO1" s="28" t="s">
        <v>645</v>
      </c>
      <c r="AP1" s="28" t="s">
        <v>646</v>
      </c>
      <c r="AQ1" s="28" t="s">
        <v>647</v>
      </c>
      <c r="AR1" s="28" t="s">
        <v>648</v>
      </c>
      <c r="AS1" s="28" t="s">
        <v>649</v>
      </c>
      <c r="AT1" s="28" t="s">
        <v>650</v>
      </c>
      <c r="AU1" s="28" t="s">
        <v>651</v>
      </c>
      <c r="AV1" s="28" t="s">
        <v>652</v>
      </c>
      <c r="AW1" s="28" t="s">
        <v>653</v>
      </c>
      <c r="AX1" s="28" t="s">
        <v>654</v>
      </c>
      <c r="AY1" s="28" t="s">
        <v>655</v>
      </c>
      <c r="AZ1" s="28" t="s">
        <v>656</v>
      </c>
      <c r="BA1" s="28" t="s">
        <v>657</v>
      </c>
      <c r="BB1" s="28" t="s">
        <v>658</v>
      </c>
      <c r="BC1" s="28" t="s">
        <v>659</v>
      </c>
      <c r="BD1" s="28" t="s">
        <v>660</v>
      </c>
      <c r="BE1" s="28" t="s">
        <v>661</v>
      </c>
      <c r="BF1" s="28" t="s">
        <v>662</v>
      </c>
      <c r="BG1" s="28" t="s">
        <v>663</v>
      </c>
      <c r="BH1" s="28" t="s">
        <v>664</v>
      </c>
      <c r="BI1" s="28" t="s">
        <v>665</v>
      </c>
      <c r="BJ1" s="28" t="s">
        <v>666</v>
      </c>
      <c r="BK1" s="28" t="s">
        <v>667</v>
      </c>
      <c r="BL1" s="28" t="s">
        <v>667</v>
      </c>
      <c r="BM1" s="28" t="s">
        <v>668</v>
      </c>
      <c r="BN1" s="28" t="s">
        <v>669</v>
      </c>
      <c r="BO1" s="28" t="s">
        <v>670</v>
      </c>
      <c r="BP1" s="28" t="s">
        <v>671</v>
      </c>
      <c r="BQ1" s="28" t="s">
        <v>672</v>
      </c>
      <c r="BR1" s="28" t="s">
        <v>673</v>
      </c>
      <c r="BS1" s="28" t="s">
        <v>674</v>
      </c>
      <c r="BT1" s="28" t="s">
        <v>675</v>
      </c>
      <c r="BU1" s="28" t="s">
        <v>676</v>
      </c>
      <c r="BV1" s="28" t="s">
        <v>677</v>
      </c>
      <c r="BW1" s="28" t="s">
        <v>678</v>
      </c>
      <c r="BX1" s="28" t="s">
        <v>679</v>
      </c>
      <c r="BY1" s="28" t="s">
        <v>680</v>
      </c>
      <c r="BZ1" s="28" t="s">
        <v>681</v>
      </c>
      <c r="CA1" s="28" t="s">
        <v>682</v>
      </c>
      <c r="CB1" s="28" t="s">
        <v>683</v>
      </c>
      <c r="CC1" s="28" t="s">
        <v>684</v>
      </c>
      <c r="CD1" s="28" t="s">
        <v>685</v>
      </c>
      <c r="CE1" s="28" t="s">
        <v>685</v>
      </c>
      <c r="CF1" s="28" t="s">
        <v>686</v>
      </c>
    </row>
    <row r="2" spans="1:84" ht="86.4" x14ac:dyDescent="0.3">
      <c r="A2" s="26" t="s">
        <v>690</v>
      </c>
      <c r="B2" s="27" t="s">
        <v>695</v>
      </c>
      <c r="C2" s="15" t="s">
        <v>700</v>
      </c>
      <c r="D2" s="15" t="s">
        <v>688</v>
      </c>
      <c r="E2" s="29" t="s">
        <v>416</v>
      </c>
      <c r="F2" s="29" t="s">
        <v>419</v>
      </c>
      <c r="G2" s="29" t="s">
        <v>421</v>
      </c>
      <c r="H2" s="29" t="s">
        <v>424</v>
      </c>
      <c r="I2" s="29" t="s">
        <v>427</v>
      </c>
      <c r="J2" s="29" t="s">
        <v>429</v>
      </c>
      <c r="K2" s="29" t="s">
        <v>431</v>
      </c>
      <c r="L2" s="29" t="s">
        <v>433</v>
      </c>
      <c r="M2" s="29" t="s">
        <v>436</v>
      </c>
      <c r="N2" s="29" t="s">
        <v>439</v>
      </c>
      <c r="O2" s="29" t="s">
        <v>442</v>
      </c>
      <c r="P2" s="29" t="s">
        <v>445</v>
      </c>
      <c r="Q2" s="29" t="s">
        <v>448</v>
      </c>
      <c r="R2" s="29" t="s">
        <v>450</v>
      </c>
      <c r="S2" s="29" t="s">
        <v>453</v>
      </c>
      <c r="T2" s="29" t="s">
        <v>455</v>
      </c>
      <c r="U2" s="29" t="s">
        <v>457</v>
      </c>
      <c r="V2" s="29" t="s">
        <v>460</v>
      </c>
      <c r="W2" s="29" t="s">
        <v>461</v>
      </c>
      <c r="X2" s="29" t="s">
        <v>463</v>
      </c>
      <c r="Y2" s="29" t="s">
        <v>467</v>
      </c>
      <c r="Z2" s="29" t="s">
        <v>470</v>
      </c>
      <c r="AA2" s="29" t="s">
        <v>687</v>
      </c>
      <c r="AB2" s="29" t="s">
        <v>475</v>
      </c>
      <c r="AC2" s="29" t="s">
        <v>477</v>
      </c>
      <c r="AD2" s="29" t="s">
        <v>479</v>
      </c>
      <c r="AE2" s="29" t="s">
        <v>482</v>
      </c>
      <c r="AF2" s="14" t="s">
        <v>484</v>
      </c>
      <c r="AG2" s="14" t="s">
        <v>487</v>
      </c>
      <c r="AH2" s="14" t="s">
        <v>490</v>
      </c>
      <c r="AI2" s="29" t="s">
        <v>491</v>
      </c>
      <c r="AJ2" s="29" t="s">
        <v>493</v>
      </c>
      <c r="AK2" s="29" t="s">
        <v>496</v>
      </c>
      <c r="AL2" s="29" t="s">
        <v>499</v>
      </c>
      <c r="AM2" s="29" t="s">
        <v>502</v>
      </c>
      <c r="AN2" s="14" t="s">
        <v>504</v>
      </c>
      <c r="AO2" s="29" t="s">
        <v>506</v>
      </c>
      <c r="AP2" s="29" t="s">
        <v>509</v>
      </c>
      <c r="AQ2" s="29" t="s">
        <v>512</v>
      </c>
      <c r="AR2" s="29" t="s">
        <v>515</v>
      </c>
      <c r="AS2" s="29" t="s">
        <v>517</v>
      </c>
      <c r="AT2" s="14" t="s">
        <v>520</v>
      </c>
      <c r="AU2" s="29" t="s">
        <v>523</v>
      </c>
      <c r="AV2" s="14" t="s">
        <v>525</v>
      </c>
      <c r="AW2" s="29" t="s">
        <v>527</v>
      </c>
      <c r="AX2" s="29" t="s">
        <v>530</v>
      </c>
      <c r="AY2" s="29" t="s">
        <v>533</v>
      </c>
      <c r="AZ2" s="14" t="s">
        <v>536</v>
      </c>
      <c r="BA2" s="14" t="s">
        <v>538</v>
      </c>
      <c r="BB2" s="14" t="s">
        <v>540</v>
      </c>
      <c r="BC2" s="29" t="s">
        <v>542</v>
      </c>
      <c r="BD2" s="29" t="s">
        <v>544</v>
      </c>
      <c r="BE2" s="14" t="s">
        <v>546</v>
      </c>
      <c r="BF2" s="29" t="s">
        <v>549</v>
      </c>
      <c r="BG2" s="14" t="s">
        <v>552</v>
      </c>
      <c r="BH2" s="14" t="s">
        <v>555</v>
      </c>
      <c r="BI2" s="29" t="s">
        <v>559</v>
      </c>
      <c r="BJ2" s="14" t="s">
        <v>562</v>
      </c>
      <c r="BK2" s="29" t="s">
        <v>565</v>
      </c>
      <c r="BL2" s="29" t="s">
        <v>567</v>
      </c>
      <c r="BM2" s="29" t="s">
        <v>570</v>
      </c>
      <c r="BN2" s="29" t="s">
        <v>573</v>
      </c>
      <c r="BO2" s="14" t="s">
        <v>575</v>
      </c>
      <c r="BP2" s="29" t="s">
        <v>578</v>
      </c>
      <c r="BQ2" s="29" t="s">
        <v>580</v>
      </c>
      <c r="BR2" s="29" t="s">
        <v>583</v>
      </c>
      <c r="BS2" s="29" t="s">
        <v>586</v>
      </c>
      <c r="BT2" s="29" t="s">
        <v>588</v>
      </c>
      <c r="BU2" s="29" t="s">
        <v>590</v>
      </c>
      <c r="BV2" s="29" t="s">
        <v>592</v>
      </c>
      <c r="BW2" s="29" t="s">
        <v>594</v>
      </c>
      <c r="BX2" s="29" t="s">
        <v>597</v>
      </c>
      <c r="BY2" s="14" t="s">
        <v>600</v>
      </c>
      <c r="BZ2" s="29" t="s">
        <v>603</v>
      </c>
      <c r="CA2" s="29" t="s">
        <v>606</v>
      </c>
      <c r="CB2" s="29" t="s">
        <v>608</v>
      </c>
      <c r="CC2" s="29" t="s">
        <v>610</v>
      </c>
      <c r="CD2" s="29" t="s">
        <v>613</v>
      </c>
      <c r="CE2" s="29" t="s">
        <v>615</v>
      </c>
      <c r="CF2" s="14" t="s">
        <v>617</v>
      </c>
    </row>
    <row r="3" spans="1:84" ht="15" x14ac:dyDescent="0.2">
      <c r="A3" s="16" t="s">
        <v>0</v>
      </c>
      <c r="B3" s="16" t="s">
        <v>1</v>
      </c>
      <c r="C3" s="17" t="s">
        <v>2</v>
      </c>
      <c r="D3" s="17">
        <f>SUM(E3:CF3)</f>
        <v>9.1999999999999993</v>
      </c>
      <c r="M3">
        <v>1.2</v>
      </c>
      <c r="W3">
        <v>1.2</v>
      </c>
      <c r="Y3">
        <v>1.2</v>
      </c>
      <c r="AJ3">
        <v>1.2</v>
      </c>
      <c r="AW3">
        <v>1.2</v>
      </c>
      <c r="BW3">
        <v>1</v>
      </c>
      <c r="CA3">
        <v>1</v>
      </c>
      <c r="CD3">
        <v>1.2</v>
      </c>
    </row>
    <row r="4" spans="1:84" ht="15" x14ac:dyDescent="0.2">
      <c r="A4" s="16" t="s">
        <v>0</v>
      </c>
      <c r="B4" s="16" t="s">
        <v>3</v>
      </c>
      <c r="C4" s="17" t="s">
        <v>2</v>
      </c>
      <c r="D4" s="17">
        <f t="shared" ref="D4:D66" si="0">SUM(E4:CF4)</f>
        <v>1</v>
      </c>
      <c r="CC4">
        <v>1</v>
      </c>
    </row>
    <row r="5" spans="1:84" ht="15" x14ac:dyDescent="0.2">
      <c r="A5" s="16" t="s">
        <v>4</v>
      </c>
      <c r="B5" s="16" t="s">
        <v>5</v>
      </c>
      <c r="C5" s="17" t="s">
        <v>2</v>
      </c>
      <c r="D5" s="17">
        <f t="shared" si="0"/>
        <v>2.4</v>
      </c>
      <c r="S5">
        <v>1.2</v>
      </c>
      <c r="AA5">
        <v>1.2</v>
      </c>
    </row>
    <row r="6" spans="1:84" ht="15" x14ac:dyDescent="0.2">
      <c r="A6" s="16" t="s">
        <v>6</v>
      </c>
      <c r="B6" s="16" t="s">
        <v>7</v>
      </c>
      <c r="C6" s="17" t="s">
        <v>2</v>
      </c>
      <c r="D6" s="17">
        <f t="shared" si="0"/>
        <v>0</v>
      </c>
    </row>
    <row r="7" spans="1:84" ht="15" x14ac:dyDescent="0.2">
      <c r="A7" s="16" t="s">
        <v>8</v>
      </c>
      <c r="B7" s="16" t="s">
        <v>9</v>
      </c>
      <c r="C7" s="17" t="s">
        <v>2</v>
      </c>
      <c r="D7" s="17">
        <f t="shared" si="0"/>
        <v>4.2</v>
      </c>
      <c r="S7">
        <v>1.2</v>
      </c>
      <c r="AB7">
        <v>1</v>
      </c>
      <c r="CA7">
        <v>1</v>
      </c>
      <c r="CB7">
        <v>1</v>
      </c>
    </row>
    <row r="8" spans="1:84" ht="15" x14ac:dyDescent="0.2">
      <c r="A8" s="16" t="s">
        <v>10</v>
      </c>
      <c r="B8" s="16" t="s">
        <v>11</v>
      </c>
      <c r="C8" s="17" t="s">
        <v>12</v>
      </c>
      <c r="D8" s="17">
        <f t="shared" si="0"/>
        <v>18.199999999999996</v>
      </c>
      <c r="E8">
        <v>1.2</v>
      </c>
      <c r="F8">
        <v>1.2</v>
      </c>
      <c r="H8">
        <v>1.2</v>
      </c>
      <c r="I8">
        <v>1.2</v>
      </c>
      <c r="M8">
        <v>1.2</v>
      </c>
      <c r="AB8">
        <v>1</v>
      </c>
      <c r="AR8">
        <v>1</v>
      </c>
      <c r="AU8">
        <v>1.2</v>
      </c>
      <c r="BH8">
        <v>1.2</v>
      </c>
      <c r="BI8">
        <v>1.2</v>
      </c>
      <c r="BR8">
        <v>1.2</v>
      </c>
      <c r="BU8">
        <v>1</v>
      </c>
      <c r="BZ8">
        <v>1.2</v>
      </c>
      <c r="CA8">
        <v>1.2</v>
      </c>
      <c r="CC8">
        <v>1</v>
      </c>
      <c r="CD8">
        <v>1</v>
      </c>
    </row>
    <row r="9" spans="1:84" ht="15" x14ac:dyDescent="0.2">
      <c r="A9" s="16" t="s">
        <v>13</v>
      </c>
      <c r="B9" s="16" t="s">
        <v>14</v>
      </c>
      <c r="C9" s="17" t="s">
        <v>2</v>
      </c>
      <c r="D9" s="17">
        <f t="shared" si="0"/>
        <v>0</v>
      </c>
    </row>
    <row r="10" spans="1:84" ht="15" x14ac:dyDescent="0.2">
      <c r="A10" s="16" t="s">
        <v>15</v>
      </c>
      <c r="B10" s="16" t="s">
        <v>16</v>
      </c>
      <c r="C10" s="17" t="s">
        <v>2</v>
      </c>
      <c r="D10" s="17">
        <f t="shared" si="0"/>
        <v>1</v>
      </c>
      <c r="CC10">
        <v>1</v>
      </c>
    </row>
    <row r="11" spans="1:84" ht="15" x14ac:dyDescent="0.2">
      <c r="A11" s="16" t="s">
        <v>17</v>
      </c>
      <c r="B11" s="16" t="s">
        <v>18</v>
      </c>
      <c r="C11" s="17" t="s">
        <v>2</v>
      </c>
      <c r="D11" s="17">
        <f t="shared" si="0"/>
        <v>2</v>
      </c>
      <c r="CA11">
        <v>1</v>
      </c>
      <c r="CC11">
        <v>1</v>
      </c>
    </row>
    <row r="12" spans="1:84" ht="15" x14ac:dyDescent="0.2">
      <c r="A12" s="16" t="s">
        <v>19</v>
      </c>
      <c r="B12" s="16" t="s">
        <v>20</v>
      </c>
      <c r="C12" s="17" t="s">
        <v>2</v>
      </c>
      <c r="D12" s="17">
        <f t="shared" si="0"/>
        <v>6.8</v>
      </c>
      <c r="AJ12">
        <v>1.2</v>
      </c>
      <c r="AM12">
        <v>1.2</v>
      </c>
      <c r="AO12">
        <v>1</v>
      </c>
      <c r="BW12">
        <v>1.2</v>
      </c>
      <c r="CA12">
        <v>1.2</v>
      </c>
      <c r="CC12">
        <v>1</v>
      </c>
    </row>
    <row r="13" spans="1:84" ht="15" x14ac:dyDescent="0.2">
      <c r="A13" s="16" t="s">
        <v>22</v>
      </c>
      <c r="B13" s="16" t="s">
        <v>23</v>
      </c>
      <c r="C13" s="17" t="s">
        <v>2</v>
      </c>
      <c r="D13" s="17">
        <f t="shared" si="0"/>
        <v>12.8</v>
      </c>
      <c r="K13">
        <v>1</v>
      </c>
      <c r="M13">
        <v>1.2</v>
      </c>
      <c r="O13">
        <v>1.2</v>
      </c>
      <c r="U13">
        <v>1</v>
      </c>
      <c r="W13">
        <v>1.2</v>
      </c>
      <c r="X13">
        <v>1</v>
      </c>
      <c r="AJ13">
        <v>1</v>
      </c>
      <c r="AN13">
        <v>1</v>
      </c>
      <c r="AO13">
        <v>1</v>
      </c>
      <c r="AQ13">
        <v>1</v>
      </c>
      <c r="AR13">
        <v>1.2</v>
      </c>
      <c r="CC13">
        <v>1</v>
      </c>
    </row>
    <row r="14" spans="1:84" ht="15" x14ac:dyDescent="0.2">
      <c r="A14" s="16" t="s">
        <v>24</v>
      </c>
      <c r="B14" s="16" t="s">
        <v>25</v>
      </c>
      <c r="C14" s="17" t="s">
        <v>12</v>
      </c>
      <c r="D14" s="17">
        <f t="shared" si="0"/>
        <v>0</v>
      </c>
    </row>
    <row r="15" spans="1:84" ht="15" x14ac:dyDescent="0.2">
      <c r="A15" s="16" t="s">
        <v>26</v>
      </c>
      <c r="B15" s="16" t="s">
        <v>27</v>
      </c>
      <c r="C15" s="17" t="s">
        <v>12</v>
      </c>
      <c r="D15" s="17">
        <f t="shared" si="0"/>
        <v>13.399999999999999</v>
      </c>
      <c r="I15">
        <v>1.2</v>
      </c>
      <c r="O15">
        <v>1.2</v>
      </c>
      <c r="T15">
        <v>1</v>
      </c>
      <c r="X15">
        <v>1</v>
      </c>
      <c r="AD15">
        <v>1.2</v>
      </c>
      <c r="AW15">
        <v>1.2</v>
      </c>
      <c r="BH15">
        <v>1.2</v>
      </c>
      <c r="BM15">
        <v>1</v>
      </c>
      <c r="BW15">
        <v>1</v>
      </c>
      <c r="CA15">
        <v>1.2</v>
      </c>
      <c r="CE15">
        <v>1.2</v>
      </c>
      <c r="CF15">
        <v>1</v>
      </c>
    </row>
    <row r="16" spans="1:84" ht="15" x14ac:dyDescent="0.2">
      <c r="A16" s="16" t="s">
        <v>28</v>
      </c>
      <c r="B16" s="16" t="s">
        <v>29</v>
      </c>
      <c r="C16" s="17" t="s">
        <v>2</v>
      </c>
      <c r="D16" s="17">
        <f t="shared" si="0"/>
        <v>11.2</v>
      </c>
      <c r="P16">
        <v>1.2</v>
      </c>
      <c r="W16">
        <v>1.2</v>
      </c>
      <c r="Y16">
        <v>1</v>
      </c>
      <c r="Z16">
        <v>1.2</v>
      </c>
      <c r="AO16">
        <v>1</v>
      </c>
      <c r="AS16">
        <v>1.2</v>
      </c>
      <c r="BR16">
        <v>1</v>
      </c>
      <c r="BV16">
        <v>1.2</v>
      </c>
      <c r="CC16">
        <v>1</v>
      </c>
      <c r="CD16">
        <v>1.2</v>
      </c>
    </row>
    <row r="17" spans="1:82" ht="15" x14ac:dyDescent="0.2">
      <c r="A17" s="16" t="s">
        <v>30</v>
      </c>
      <c r="B17" s="16" t="s">
        <v>31</v>
      </c>
      <c r="C17" s="17" t="s">
        <v>2</v>
      </c>
      <c r="D17" s="17">
        <f t="shared" si="0"/>
        <v>2.4</v>
      </c>
      <c r="O17">
        <v>1.2</v>
      </c>
      <c r="AW17">
        <v>1.2</v>
      </c>
    </row>
    <row r="18" spans="1:82" ht="15" x14ac:dyDescent="0.2">
      <c r="A18" s="16" t="s">
        <v>32</v>
      </c>
      <c r="B18" s="16" t="s">
        <v>33</v>
      </c>
      <c r="C18" s="17" t="s">
        <v>2</v>
      </c>
      <c r="D18" s="17">
        <f t="shared" si="0"/>
        <v>12.999999999999996</v>
      </c>
      <c r="G18">
        <v>1.2</v>
      </c>
      <c r="O18">
        <v>1.2</v>
      </c>
      <c r="Y18">
        <v>1.2</v>
      </c>
      <c r="AA18">
        <v>1.2</v>
      </c>
      <c r="AK18">
        <v>1.2</v>
      </c>
      <c r="AQ18">
        <v>1</v>
      </c>
      <c r="BQ18">
        <v>1.2</v>
      </c>
      <c r="BR18">
        <v>1.2</v>
      </c>
      <c r="BZ18">
        <v>1.2</v>
      </c>
      <c r="CA18">
        <v>1.2</v>
      </c>
      <c r="CD18">
        <v>1.2</v>
      </c>
    </row>
    <row r="19" spans="1:82" ht="15" x14ac:dyDescent="0.2">
      <c r="A19" s="16" t="s">
        <v>34</v>
      </c>
      <c r="B19" s="16" t="s">
        <v>35</v>
      </c>
      <c r="C19" s="17" t="s">
        <v>12</v>
      </c>
      <c r="D19" s="17">
        <f t="shared" si="0"/>
        <v>0</v>
      </c>
    </row>
    <row r="20" spans="1:82" ht="15" x14ac:dyDescent="0.2">
      <c r="A20" s="16" t="s">
        <v>36</v>
      </c>
      <c r="B20" s="16" t="s">
        <v>23</v>
      </c>
      <c r="C20" s="17" t="s">
        <v>2</v>
      </c>
      <c r="D20" s="17">
        <f t="shared" si="0"/>
        <v>4.5999999999999996</v>
      </c>
      <c r="F20">
        <v>1.2</v>
      </c>
      <c r="O20">
        <v>1.2</v>
      </c>
      <c r="AA20">
        <v>1.2</v>
      </c>
      <c r="AC20">
        <v>1</v>
      </c>
    </row>
    <row r="21" spans="1:82" ht="15" x14ac:dyDescent="0.2">
      <c r="A21" s="16" t="s">
        <v>37</v>
      </c>
      <c r="B21" s="16" t="s">
        <v>38</v>
      </c>
      <c r="C21" s="17" t="s">
        <v>2</v>
      </c>
      <c r="D21" s="17">
        <f t="shared" si="0"/>
        <v>0</v>
      </c>
    </row>
    <row r="22" spans="1:82" ht="15" x14ac:dyDescent="0.2">
      <c r="A22" s="16" t="s">
        <v>39</v>
      </c>
      <c r="B22" s="16" t="s">
        <v>40</v>
      </c>
      <c r="C22" s="17" t="s">
        <v>12</v>
      </c>
      <c r="D22" s="17">
        <f t="shared" si="0"/>
        <v>11.4</v>
      </c>
      <c r="M22">
        <v>1.2</v>
      </c>
      <c r="P22">
        <v>1</v>
      </c>
      <c r="Y22">
        <v>1.2</v>
      </c>
      <c r="AJ22">
        <v>1</v>
      </c>
      <c r="AK22">
        <v>1</v>
      </c>
      <c r="AN22">
        <v>1</v>
      </c>
      <c r="AO22">
        <v>1</v>
      </c>
      <c r="BI22">
        <v>1</v>
      </c>
      <c r="BP22">
        <v>1</v>
      </c>
      <c r="BQ22">
        <v>1</v>
      </c>
      <c r="BW22">
        <v>1</v>
      </c>
    </row>
    <row r="23" spans="1:82" ht="15" x14ac:dyDescent="0.2">
      <c r="A23" s="16" t="s">
        <v>41</v>
      </c>
      <c r="B23" s="16" t="s">
        <v>42</v>
      </c>
      <c r="C23" s="17" t="s">
        <v>2</v>
      </c>
      <c r="D23" s="17">
        <f t="shared" si="0"/>
        <v>0</v>
      </c>
    </row>
    <row r="24" spans="1:82" ht="15" x14ac:dyDescent="0.2">
      <c r="A24" s="16" t="s">
        <v>43</v>
      </c>
      <c r="B24" s="16" t="s">
        <v>44</v>
      </c>
      <c r="C24" s="17" t="s">
        <v>12</v>
      </c>
      <c r="D24" s="17">
        <f t="shared" si="0"/>
        <v>0</v>
      </c>
    </row>
    <row r="25" spans="1:82" ht="15" x14ac:dyDescent="0.2">
      <c r="A25" s="16" t="s">
        <v>45</v>
      </c>
      <c r="B25" s="16" t="s">
        <v>18</v>
      </c>
      <c r="C25" s="17" t="s">
        <v>2</v>
      </c>
      <c r="D25" s="17">
        <f t="shared" si="0"/>
        <v>10.199999999999999</v>
      </c>
      <c r="G25">
        <v>1.2</v>
      </c>
      <c r="K25">
        <v>1.2</v>
      </c>
      <c r="AA25">
        <v>1.2</v>
      </c>
      <c r="AB25">
        <v>1</v>
      </c>
      <c r="AQ25">
        <v>1</v>
      </c>
      <c r="AW25">
        <v>1.2</v>
      </c>
      <c r="BZ25">
        <v>1.2</v>
      </c>
      <c r="CC25">
        <v>1</v>
      </c>
      <c r="CD25">
        <v>1.2</v>
      </c>
    </row>
    <row r="26" spans="1:82" ht="15" x14ac:dyDescent="0.2">
      <c r="A26" s="16" t="s">
        <v>46</v>
      </c>
      <c r="B26" s="16" t="s">
        <v>47</v>
      </c>
      <c r="C26" s="17" t="s">
        <v>2</v>
      </c>
      <c r="D26" s="17">
        <f t="shared" si="0"/>
        <v>0</v>
      </c>
    </row>
    <row r="27" spans="1:82" ht="15" x14ac:dyDescent="0.2">
      <c r="A27" s="16" t="s">
        <v>48</v>
      </c>
      <c r="B27" s="16" t="s">
        <v>49</v>
      </c>
      <c r="C27" s="17" t="s">
        <v>2</v>
      </c>
      <c r="D27" s="17">
        <f t="shared" si="0"/>
        <v>5.8000000000000007</v>
      </c>
      <c r="K27">
        <v>1.2</v>
      </c>
      <c r="M27">
        <v>1</v>
      </c>
      <c r="P27">
        <v>1.2</v>
      </c>
      <c r="BD27">
        <v>1.2</v>
      </c>
      <c r="CA27">
        <v>1.2</v>
      </c>
    </row>
    <row r="28" spans="1:82" ht="15" x14ac:dyDescent="0.2">
      <c r="A28" s="16" t="s">
        <v>50</v>
      </c>
      <c r="B28" s="16" t="s">
        <v>23</v>
      </c>
      <c r="C28" s="17" t="s">
        <v>2</v>
      </c>
      <c r="D28" s="17">
        <f t="shared" si="0"/>
        <v>2</v>
      </c>
      <c r="O28">
        <v>1</v>
      </c>
      <c r="CC28">
        <v>1</v>
      </c>
    </row>
    <row r="29" spans="1:82" ht="15" x14ac:dyDescent="0.2">
      <c r="A29" s="16" t="s">
        <v>51</v>
      </c>
      <c r="B29" s="16" t="s">
        <v>52</v>
      </c>
      <c r="C29" s="17" t="s">
        <v>12</v>
      </c>
      <c r="D29" s="17">
        <f t="shared" si="0"/>
        <v>0</v>
      </c>
    </row>
    <row r="30" spans="1:82" ht="15" x14ac:dyDescent="0.25">
      <c r="A30" s="16" t="s">
        <v>53</v>
      </c>
      <c r="B30" s="16" t="s">
        <v>54</v>
      </c>
      <c r="C30" s="17" t="s">
        <v>12</v>
      </c>
      <c r="D30" s="17">
        <f t="shared" si="0"/>
        <v>3.5999999999999996</v>
      </c>
      <c r="AW30">
        <v>1.2</v>
      </c>
      <c r="BU30">
        <v>1.2</v>
      </c>
      <c r="CA30">
        <v>1.2</v>
      </c>
    </row>
    <row r="31" spans="1:82" ht="15" x14ac:dyDescent="0.25">
      <c r="A31" s="16" t="s">
        <v>55</v>
      </c>
      <c r="B31" s="16" t="s">
        <v>56</v>
      </c>
      <c r="C31" s="17" t="s">
        <v>2</v>
      </c>
      <c r="D31" s="17">
        <f t="shared" si="0"/>
        <v>2</v>
      </c>
      <c r="AO31">
        <v>1</v>
      </c>
      <c r="AQ31">
        <v>1</v>
      </c>
    </row>
    <row r="32" spans="1:82" ht="15" x14ac:dyDescent="0.25">
      <c r="A32" s="16" t="s">
        <v>57</v>
      </c>
      <c r="B32" s="16" t="s">
        <v>58</v>
      </c>
      <c r="C32" s="17" t="s">
        <v>2</v>
      </c>
      <c r="D32" s="17">
        <f t="shared" si="0"/>
        <v>0</v>
      </c>
    </row>
    <row r="33" spans="1:84" ht="15" x14ac:dyDescent="0.25">
      <c r="A33" s="16" t="s">
        <v>59</v>
      </c>
      <c r="B33" s="16" t="s">
        <v>56</v>
      </c>
      <c r="C33" s="17" t="s">
        <v>2</v>
      </c>
      <c r="D33" s="17">
        <f t="shared" si="0"/>
        <v>2</v>
      </c>
      <c r="H33">
        <v>1</v>
      </c>
      <c r="BD33">
        <v>1</v>
      </c>
    </row>
    <row r="34" spans="1:84" ht="15" x14ac:dyDescent="0.25">
      <c r="A34" s="16" t="s">
        <v>60</v>
      </c>
      <c r="B34" s="16" t="s">
        <v>61</v>
      </c>
      <c r="C34" s="17" t="s">
        <v>12</v>
      </c>
      <c r="D34" s="17">
        <f t="shared" si="0"/>
        <v>46.40000000000002</v>
      </c>
      <c r="E34">
        <v>1.2</v>
      </c>
      <c r="F34">
        <v>1.2</v>
      </c>
      <c r="H34">
        <v>1.2</v>
      </c>
      <c r="K34">
        <v>1.2</v>
      </c>
      <c r="M34">
        <v>1.2</v>
      </c>
      <c r="O34">
        <v>1.2</v>
      </c>
      <c r="P34">
        <v>1.2</v>
      </c>
      <c r="W34">
        <v>1.2</v>
      </c>
      <c r="X34">
        <v>1</v>
      </c>
      <c r="Y34">
        <v>1.2</v>
      </c>
      <c r="AA34">
        <v>1.2</v>
      </c>
      <c r="AD34">
        <v>1.2</v>
      </c>
      <c r="AG34">
        <v>1</v>
      </c>
      <c r="AI34">
        <v>1.2</v>
      </c>
      <c r="AJ34">
        <v>1</v>
      </c>
      <c r="AM34">
        <v>1.2</v>
      </c>
      <c r="AN34">
        <v>1</v>
      </c>
      <c r="AO34">
        <v>1</v>
      </c>
      <c r="AR34">
        <v>1.2</v>
      </c>
      <c r="AS34">
        <v>1.2</v>
      </c>
      <c r="AU34">
        <v>1.2</v>
      </c>
      <c r="AV34">
        <v>1</v>
      </c>
      <c r="BB34">
        <v>1</v>
      </c>
      <c r="BC34">
        <v>1.2</v>
      </c>
      <c r="BL34">
        <v>1.2</v>
      </c>
      <c r="BM34">
        <v>1</v>
      </c>
      <c r="BN34">
        <v>1</v>
      </c>
      <c r="BO34">
        <v>1</v>
      </c>
      <c r="BP34">
        <v>1.2</v>
      </c>
      <c r="BR34">
        <v>1.2</v>
      </c>
      <c r="BS34">
        <v>1.2</v>
      </c>
      <c r="BT34">
        <v>1.2</v>
      </c>
      <c r="BU34">
        <v>1.2</v>
      </c>
      <c r="BV34">
        <v>1.2</v>
      </c>
      <c r="BW34">
        <v>1</v>
      </c>
      <c r="BX34">
        <v>1</v>
      </c>
      <c r="BZ34">
        <v>1.2</v>
      </c>
      <c r="CB34">
        <v>1.2</v>
      </c>
      <c r="CC34">
        <v>1</v>
      </c>
      <c r="CD34">
        <v>1.2</v>
      </c>
      <c r="CF34">
        <v>1</v>
      </c>
    </row>
    <row r="35" spans="1:84" ht="15" x14ac:dyDescent="0.25">
      <c r="A35" s="16" t="s">
        <v>62</v>
      </c>
      <c r="B35" s="16" t="s">
        <v>63</v>
      </c>
      <c r="C35" s="17" t="s">
        <v>2</v>
      </c>
      <c r="D35" s="17">
        <f t="shared" si="0"/>
        <v>3</v>
      </c>
      <c r="AJ35">
        <v>1</v>
      </c>
      <c r="AO35">
        <v>1</v>
      </c>
      <c r="CC35">
        <v>1</v>
      </c>
    </row>
    <row r="36" spans="1:84" ht="15" x14ac:dyDescent="0.25">
      <c r="A36" s="16" t="s">
        <v>64</v>
      </c>
      <c r="B36" s="16" t="s">
        <v>65</v>
      </c>
      <c r="C36" s="17" t="s">
        <v>2</v>
      </c>
      <c r="D36" s="17">
        <f t="shared" si="0"/>
        <v>0</v>
      </c>
    </row>
    <row r="37" spans="1:84" ht="15" x14ac:dyDescent="0.25">
      <c r="A37" s="16" t="s">
        <v>66</v>
      </c>
      <c r="B37" s="16" t="s">
        <v>23</v>
      </c>
      <c r="C37" s="17" t="s">
        <v>2</v>
      </c>
      <c r="D37" s="17">
        <f t="shared" si="0"/>
        <v>1</v>
      </c>
      <c r="CC37">
        <v>1</v>
      </c>
    </row>
    <row r="38" spans="1:84" ht="15" x14ac:dyDescent="0.25">
      <c r="A38" s="16" t="s">
        <v>67</v>
      </c>
      <c r="B38" s="16" t="s">
        <v>68</v>
      </c>
      <c r="C38" s="17" t="s">
        <v>2</v>
      </c>
      <c r="D38" s="17">
        <f t="shared" si="0"/>
        <v>6.4</v>
      </c>
      <c r="Y38">
        <v>1.2</v>
      </c>
      <c r="AJ38">
        <v>1.2</v>
      </c>
      <c r="AU38">
        <v>1</v>
      </c>
      <c r="BW38">
        <v>1</v>
      </c>
      <c r="CA38">
        <v>1</v>
      </c>
      <c r="CC38">
        <v>1</v>
      </c>
    </row>
    <row r="39" spans="1:84" ht="15" x14ac:dyDescent="0.25">
      <c r="A39" s="16" t="s">
        <v>69</v>
      </c>
      <c r="B39" s="16" t="s">
        <v>70</v>
      </c>
      <c r="C39" s="17" t="s">
        <v>12</v>
      </c>
      <c r="D39" s="17">
        <f t="shared" si="0"/>
        <v>3.4</v>
      </c>
      <c r="AJ39">
        <v>1.2</v>
      </c>
      <c r="BD39">
        <v>1.2</v>
      </c>
      <c r="CC39">
        <v>1</v>
      </c>
    </row>
    <row r="40" spans="1:84" ht="15" x14ac:dyDescent="0.25">
      <c r="A40" s="16" t="s">
        <v>71</v>
      </c>
      <c r="B40" s="16" t="s">
        <v>27</v>
      </c>
      <c r="C40" s="17" t="s">
        <v>12</v>
      </c>
      <c r="D40" s="17">
        <f t="shared" si="0"/>
        <v>0</v>
      </c>
    </row>
    <row r="41" spans="1:84" ht="15" x14ac:dyDescent="0.25">
      <c r="A41" s="16" t="s">
        <v>72</v>
      </c>
      <c r="B41" s="16" t="s">
        <v>29</v>
      </c>
      <c r="C41" s="17" t="s">
        <v>2</v>
      </c>
      <c r="D41" s="17">
        <f t="shared" si="0"/>
        <v>2</v>
      </c>
      <c r="AJ41">
        <v>1</v>
      </c>
      <c r="AO41" s="30">
        <v>1</v>
      </c>
    </row>
    <row r="42" spans="1:84" ht="15" x14ac:dyDescent="0.25">
      <c r="A42" s="16" t="s">
        <v>73</v>
      </c>
      <c r="B42" s="16" t="s">
        <v>3</v>
      </c>
      <c r="C42" s="17" t="s">
        <v>2</v>
      </c>
      <c r="D42" s="17">
        <f t="shared" si="0"/>
        <v>0</v>
      </c>
    </row>
    <row r="43" spans="1:84" ht="15" x14ac:dyDescent="0.25">
      <c r="A43" s="16" t="s">
        <v>75</v>
      </c>
      <c r="B43" s="16" t="s">
        <v>76</v>
      </c>
      <c r="C43" s="17" t="s">
        <v>12</v>
      </c>
      <c r="D43" s="17">
        <f t="shared" si="0"/>
        <v>2.2000000000000002</v>
      </c>
      <c r="AA43">
        <v>1.2</v>
      </c>
      <c r="AW43">
        <v>1</v>
      </c>
    </row>
    <row r="44" spans="1:84" ht="15" x14ac:dyDescent="0.25">
      <c r="A44" s="16" t="s">
        <v>77</v>
      </c>
      <c r="B44" s="16" t="s">
        <v>78</v>
      </c>
      <c r="C44" s="17" t="s">
        <v>2</v>
      </c>
      <c r="D44" s="17">
        <f t="shared" si="0"/>
        <v>10.399999999999999</v>
      </c>
      <c r="W44">
        <v>1.2</v>
      </c>
      <c r="Z44">
        <v>1</v>
      </c>
      <c r="AA44">
        <v>1.2</v>
      </c>
      <c r="AE44">
        <v>1.2</v>
      </c>
      <c r="AQ44">
        <v>1</v>
      </c>
      <c r="AW44">
        <v>1.2</v>
      </c>
      <c r="BQ44">
        <v>1.2</v>
      </c>
      <c r="BT44">
        <v>1.2</v>
      </c>
      <c r="CA44">
        <v>1.2</v>
      </c>
    </row>
    <row r="45" spans="1:84" ht="15" x14ac:dyDescent="0.25">
      <c r="A45" s="16" t="s">
        <v>79</v>
      </c>
      <c r="B45" s="16" t="s">
        <v>80</v>
      </c>
      <c r="C45" s="17" t="s">
        <v>12</v>
      </c>
      <c r="D45" s="17">
        <f t="shared" si="0"/>
        <v>6.4</v>
      </c>
      <c r="AE45">
        <v>1</v>
      </c>
      <c r="AJ45">
        <v>1.2</v>
      </c>
      <c r="AQ45">
        <v>1</v>
      </c>
      <c r="AW45">
        <v>1.2</v>
      </c>
      <c r="AX45">
        <v>1</v>
      </c>
      <c r="CC45">
        <v>1</v>
      </c>
    </row>
    <row r="46" spans="1:84" ht="15" x14ac:dyDescent="0.25">
      <c r="A46" s="16" t="s">
        <v>81</v>
      </c>
      <c r="B46" s="16" t="s">
        <v>82</v>
      </c>
      <c r="C46" s="17" t="s">
        <v>12</v>
      </c>
      <c r="D46" s="17">
        <f t="shared" si="0"/>
        <v>16.399999999999999</v>
      </c>
      <c r="I46">
        <v>1.2</v>
      </c>
      <c r="O46">
        <v>1.2</v>
      </c>
      <c r="S46">
        <v>1.2</v>
      </c>
      <c r="Z46">
        <v>1.2</v>
      </c>
      <c r="AG46">
        <v>1.2</v>
      </c>
      <c r="AJ46">
        <v>1.2</v>
      </c>
      <c r="AK46">
        <v>1.2</v>
      </c>
      <c r="AO46">
        <v>1</v>
      </c>
      <c r="AP46">
        <v>1.2</v>
      </c>
      <c r="AU46">
        <v>1.2</v>
      </c>
      <c r="BD46">
        <v>1.2</v>
      </c>
      <c r="BO46">
        <v>1</v>
      </c>
      <c r="BS46">
        <v>1.2</v>
      </c>
      <c r="BW46">
        <v>1.2</v>
      </c>
    </row>
    <row r="47" spans="1:84" ht="15" x14ac:dyDescent="0.25">
      <c r="A47" s="16" t="s">
        <v>83</v>
      </c>
      <c r="B47" s="16" t="s">
        <v>3</v>
      </c>
      <c r="C47" s="17" t="s">
        <v>2</v>
      </c>
      <c r="D47" s="17">
        <f t="shared" si="0"/>
        <v>1</v>
      </c>
      <c r="AA47">
        <v>1</v>
      </c>
    </row>
    <row r="48" spans="1:84" ht="15" x14ac:dyDescent="0.25">
      <c r="A48" s="16" t="s">
        <v>84</v>
      </c>
      <c r="B48" s="16" t="s">
        <v>85</v>
      </c>
      <c r="C48" s="17" t="s">
        <v>2</v>
      </c>
      <c r="D48" s="17">
        <f t="shared" si="0"/>
        <v>0</v>
      </c>
    </row>
    <row r="49" spans="1:84" ht="15" x14ac:dyDescent="0.25">
      <c r="A49" s="16" t="s">
        <v>87</v>
      </c>
      <c r="B49" s="16" t="s">
        <v>88</v>
      </c>
      <c r="C49" s="17" t="s">
        <v>2</v>
      </c>
      <c r="D49" s="17">
        <f t="shared" si="0"/>
        <v>1</v>
      </c>
      <c r="AJ49">
        <v>1</v>
      </c>
    </row>
    <row r="50" spans="1:84" ht="15" x14ac:dyDescent="0.25">
      <c r="A50" s="16" t="s">
        <v>89</v>
      </c>
      <c r="B50" s="16" t="s">
        <v>90</v>
      </c>
      <c r="C50" s="17" t="s">
        <v>2</v>
      </c>
      <c r="D50" s="17">
        <f t="shared" si="0"/>
        <v>26.799999999999994</v>
      </c>
      <c r="I50">
        <v>1</v>
      </c>
      <c r="Q50">
        <v>1</v>
      </c>
      <c r="V50">
        <v>1.2</v>
      </c>
      <c r="Y50">
        <v>1.2</v>
      </c>
      <c r="AD50">
        <v>1.2</v>
      </c>
      <c r="AG50">
        <v>1.2</v>
      </c>
      <c r="AJ50">
        <v>1</v>
      </c>
      <c r="AM50">
        <v>1.2</v>
      </c>
      <c r="AO50">
        <v>1</v>
      </c>
      <c r="AP50">
        <v>1.2</v>
      </c>
      <c r="AQ50">
        <v>1</v>
      </c>
      <c r="AU50">
        <v>1.2</v>
      </c>
      <c r="AX50">
        <v>1</v>
      </c>
      <c r="AY50">
        <v>1</v>
      </c>
      <c r="BC50">
        <v>1.2</v>
      </c>
      <c r="BH50">
        <v>1.2</v>
      </c>
      <c r="BI50">
        <v>1.2</v>
      </c>
      <c r="BL50">
        <v>1.2</v>
      </c>
      <c r="BM50">
        <v>1</v>
      </c>
      <c r="BN50">
        <v>1</v>
      </c>
      <c r="BP50">
        <v>1.2</v>
      </c>
      <c r="BS50">
        <v>1.2</v>
      </c>
      <c r="BX50">
        <v>1.2</v>
      </c>
      <c r="CF50">
        <v>1</v>
      </c>
    </row>
    <row r="51" spans="1:84" ht="15" x14ac:dyDescent="0.25">
      <c r="A51" s="16" t="s">
        <v>89</v>
      </c>
      <c r="B51" s="16" t="s">
        <v>91</v>
      </c>
      <c r="C51" s="17" t="s">
        <v>2</v>
      </c>
      <c r="D51" s="17">
        <f t="shared" si="0"/>
        <v>24.399999999999995</v>
      </c>
      <c r="I51">
        <v>1.2</v>
      </c>
      <c r="M51">
        <v>1.2</v>
      </c>
      <c r="P51">
        <v>1</v>
      </c>
      <c r="Q51">
        <v>1.2</v>
      </c>
      <c r="V51">
        <v>1.2</v>
      </c>
      <c r="Y51">
        <v>1.2</v>
      </c>
      <c r="AE51">
        <v>1</v>
      </c>
      <c r="AK51">
        <v>1</v>
      </c>
      <c r="AM51">
        <v>1.2</v>
      </c>
      <c r="AO51">
        <v>1</v>
      </c>
      <c r="AP51">
        <v>1.2</v>
      </c>
      <c r="AQ51">
        <v>1</v>
      </c>
      <c r="AU51">
        <v>1</v>
      </c>
      <c r="AX51">
        <v>1</v>
      </c>
      <c r="AY51">
        <v>1</v>
      </c>
      <c r="BC51">
        <v>1.2</v>
      </c>
      <c r="BH51">
        <v>1.2</v>
      </c>
      <c r="BI51">
        <v>1.2</v>
      </c>
      <c r="BM51">
        <v>1</v>
      </c>
      <c r="BN51">
        <v>1</v>
      </c>
      <c r="BS51">
        <v>1.2</v>
      </c>
      <c r="BX51">
        <v>1.2</v>
      </c>
    </row>
    <row r="52" spans="1:84" ht="15" x14ac:dyDescent="0.25">
      <c r="A52" s="16" t="s">
        <v>92</v>
      </c>
      <c r="B52" s="16" t="s">
        <v>93</v>
      </c>
      <c r="C52" s="17" t="s">
        <v>12</v>
      </c>
      <c r="D52" s="17">
        <f t="shared" si="0"/>
        <v>2.2000000000000002</v>
      </c>
      <c r="E52">
        <v>1.2</v>
      </c>
      <c r="AA52">
        <v>1</v>
      </c>
    </row>
    <row r="53" spans="1:84" ht="15" x14ac:dyDescent="0.25">
      <c r="A53" s="16" t="s">
        <v>94</v>
      </c>
      <c r="B53" s="16" t="s">
        <v>95</v>
      </c>
      <c r="C53" s="17" t="s">
        <v>12</v>
      </c>
      <c r="D53" s="17">
        <f t="shared" si="0"/>
        <v>7.8000000000000007</v>
      </c>
      <c r="AJ53">
        <v>1.2</v>
      </c>
      <c r="AN53">
        <v>1</v>
      </c>
      <c r="AO53">
        <v>1</v>
      </c>
      <c r="AW53">
        <v>1.2</v>
      </c>
      <c r="BD53">
        <v>1.2</v>
      </c>
      <c r="BQ53">
        <v>1.2</v>
      </c>
      <c r="CC53">
        <v>1</v>
      </c>
    </row>
    <row r="54" spans="1:84" ht="15" x14ac:dyDescent="0.25">
      <c r="A54" s="16" t="s">
        <v>96</v>
      </c>
      <c r="B54" s="16" t="s">
        <v>31</v>
      </c>
      <c r="C54" s="17" t="s">
        <v>2</v>
      </c>
      <c r="D54" s="17">
        <f t="shared" si="0"/>
        <v>42.20000000000001</v>
      </c>
      <c r="E54">
        <v>1</v>
      </c>
      <c r="G54">
        <v>1.2</v>
      </c>
      <c r="H54">
        <v>1.2</v>
      </c>
      <c r="K54">
        <v>1.2</v>
      </c>
      <c r="M54">
        <v>1.2</v>
      </c>
      <c r="O54">
        <v>1.2</v>
      </c>
      <c r="P54">
        <v>1.2</v>
      </c>
      <c r="U54">
        <v>1</v>
      </c>
      <c r="W54">
        <v>1.2</v>
      </c>
      <c r="X54">
        <v>1</v>
      </c>
      <c r="Y54">
        <v>1</v>
      </c>
      <c r="Z54">
        <v>1.2</v>
      </c>
      <c r="AA54">
        <v>1</v>
      </c>
      <c r="AG54">
        <v>1.2</v>
      </c>
      <c r="AI54">
        <v>1</v>
      </c>
      <c r="AJ54">
        <v>1</v>
      </c>
      <c r="AM54">
        <v>1</v>
      </c>
      <c r="AN54">
        <v>1</v>
      </c>
      <c r="AO54">
        <v>1</v>
      </c>
      <c r="AQ54">
        <v>1</v>
      </c>
      <c r="AV54">
        <v>1</v>
      </c>
      <c r="AX54">
        <v>1</v>
      </c>
      <c r="BA54">
        <v>1</v>
      </c>
      <c r="BB54">
        <v>1</v>
      </c>
      <c r="BE54">
        <v>1</v>
      </c>
      <c r="BG54">
        <v>1</v>
      </c>
      <c r="BJ54">
        <v>1</v>
      </c>
      <c r="BM54">
        <v>1</v>
      </c>
      <c r="BO54">
        <v>1</v>
      </c>
      <c r="BR54">
        <v>1.2</v>
      </c>
      <c r="BS54">
        <v>1.2</v>
      </c>
      <c r="BV54">
        <v>1.2</v>
      </c>
      <c r="BW54">
        <v>1</v>
      </c>
      <c r="BZ54">
        <v>1.2</v>
      </c>
      <c r="CA54">
        <v>1.2</v>
      </c>
      <c r="CB54">
        <v>1.2</v>
      </c>
      <c r="CC54">
        <v>1</v>
      </c>
      <c r="CD54">
        <v>1.2</v>
      </c>
      <c r="CF54">
        <v>1</v>
      </c>
    </row>
    <row r="55" spans="1:84" ht="15" x14ac:dyDescent="0.25">
      <c r="A55" s="16" t="s">
        <v>97</v>
      </c>
      <c r="B55" s="16" t="s">
        <v>98</v>
      </c>
      <c r="C55" s="17" t="s">
        <v>12</v>
      </c>
      <c r="D55" s="17">
        <f t="shared" si="0"/>
        <v>0</v>
      </c>
    </row>
    <row r="56" spans="1:84" ht="15" x14ac:dyDescent="0.25">
      <c r="A56" s="16" t="s">
        <v>99</v>
      </c>
      <c r="B56" s="16" t="s">
        <v>100</v>
      </c>
      <c r="C56" s="17" t="s">
        <v>12</v>
      </c>
      <c r="D56" s="17">
        <f t="shared" si="0"/>
        <v>11.2</v>
      </c>
      <c r="E56">
        <v>1.2</v>
      </c>
      <c r="G56">
        <v>1.2</v>
      </c>
      <c r="J56">
        <v>1</v>
      </c>
      <c r="W56">
        <v>1.2</v>
      </c>
      <c r="AA56">
        <v>1.2</v>
      </c>
      <c r="AE56">
        <v>1.2</v>
      </c>
      <c r="AO56">
        <v>1</v>
      </c>
      <c r="AW56">
        <v>1.2</v>
      </c>
      <c r="BR56">
        <v>1</v>
      </c>
      <c r="CC56">
        <v>1</v>
      </c>
    </row>
    <row r="57" spans="1:84" ht="15" x14ac:dyDescent="0.25">
      <c r="A57" s="16" t="s">
        <v>101</v>
      </c>
      <c r="B57" s="16" t="s">
        <v>102</v>
      </c>
      <c r="C57" s="17" t="s">
        <v>2</v>
      </c>
      <c r="D57" s="17">
        <f t="shared" si="0"/>
        <v>0</v>
      </c>
    </row>
    <row r="58" spans="1:84" ht="15" x14ac:dyDescent="0.25">
      <c r="A58" s="16" t="s">
        <v>103</v>
      </c>
      <c r="B58" s="16" t="s">
        <v>104</v>
      </c>
      <c r="C58" s="17" t="s">
        <v>12</v>
      </c>
      <c r="D58" s="17">
        <f t="shared" si="0"/>
        <v>13.999999999999998</v>
      </c>
      <c r="T58">
        <v>1</v>
      </c>
      <c r="Y58">
        <v>1.2</v>
      </c>
      <c r="AA58">
        <v>1.2</v>
      </c>
      <c r="AD58">
        <v>1.2</v>
      </c>
      <c r="AJ58">
        <v>1.2</v>
      </c>
      <c r="AR58">
        <v>1.2</v>
      </c>
      <c r="BH58">
        <v>1.2</v>
      </c>
      <c r="BL58">
        <v>1</v>
      </c>
      <c r="BV58">
        <v>1.2</v>
      </c>
      <c r="BW58">
        <v>1.2</v>
      </c>
      <c r="CA58">
        <v>1.2</v>
      </c>
      <c r="CE58">
        <v>1.2</v>
      </c>
    </row>
    <row r="59" spans="1:84" ht="15" x14ac:dyDescent="0.25">
      <c r="A59" s="16" t="s">
        <v>105</v>
      </c>
      <c r="B59" s="16" t="s">
        <v>106</v>
      </c>
      <c r="C59" s="17" t="s">
        <v>2</v>
      </c>
      <c r="D59" s="17">
        <f t="shared" si="0"/>
        <v>6.8</v>
      </c>
      <c r="E59">
        <v>1.2</v>
      </c>
      <c r="H59">
        <v>1.2</v>
      </c>
      <c r="O59">
        <v>1.2</v>
      </c>
      <c r="AR59">
        <v>1</v>
      </c>
      <c r="BF59">
        <v>1.2</v>
      </c>
      <c r="CC59">
        <v>1</v>
      </c>
    </row>
    <row r="60" spans="1:84" ht="15" x14ac:dyDescent="0.25">
      <c r="A60" s="16" t="s">
        <v>108</v>
      </c>
      <c r="B60" s="16" t="s">
        <v>109</v>
      </c>
      <c r="C60" s="17" t="s">
        <v>2</v>
      </c>
      <c r="D60" s="17">
        <f t="shared" si="0"/>
        <v>0</v>
      </c>
    </row>
    <row r="61" spans="1:84" ht="15" x14ac:dyDescent="0.25">
      <c r="A61" s="16" t="s">
        <v>110</v>
      </c>
      <c r="B61" s="16" t="s">
        <v>65</v>
      </c>
      <c r="C61" s="17" t="s">
        <v>2</v>
      </c>
      <c r="D61" s="17">
        <f t="shared" si="0"/>
        <v>0</v>
      </c>
    </row>
    <row r="62" spans="1:84" ht="15" x14ac:dyDescent="0.25">
      <c r="A62" s="16" t="s">
        <v>112</v>
      </c>
      <c r="B62" s="16" t="s">
        <v>80</v>
      </c>
      <c r="C62" s="17" t="s">
        <v>12</v>
      </c>
      <c r="D62" s="17">
        <f t="shared" si="0"/>
        <v>0</v>
      </c>
    </row>
    <row r="63" spans="1:84" ht="15" x14ac:dyDescent="0.25">
      <c r="A63" s="16" t="s">
        <v>113</v>
      </c>
      <c r="B63" s="16" t="s">
        <v>114</v>
      </c>
      <c r="C63" s="17" t="s">
        <v>2</v>
      </c>
      <c r="D63" s="17">
        <f t="shared" si="0"/>
        <v>10.999999999999998</v>
      </c>
      <c r="F63">
        <v>1</v>
      </c>
      <c r="I63">
        <v>1</v>
      </c>
      <c r="M63">
        <v>1.2</v>
      </c>
      <c r="P63">
        <v>1</v>
      </c>
      <c r="AJ63">
        <v>1.2</v>
      </c>
      <c r="AR63">
        <v>1</v>
      </c>
      <c r="AU63">
        <v>1</v>
      </c>
      <c r="AW63">
        <v>1.2</v>
      </c>
      <c r="BW63">
        <v>1.2</v>
      </c>
      <c r="CA63">
        <v>1.2</v>
      </c>
    </row>
    <row r="64" spans="1:84" ht="15" x14ac:dyDescent="0.25">
      <c r="A64" s="16" t="s">
        <v>115</v>
      </c>
      <c r="B64" s="16" t="s">
        <v>116</v>
      </c>
      <c r="C64" s="17" t="s">
        <v>2</v>
      </c>
      <c r="D64" s="17">
        <f t="shared" si="0"/>
        <v>0</v>
      </c>
    </row>
    <row r="65" spans="1:84" ht="15" x14ac:dyDescent="0.25">
      <c r="A65" s="16" t="s">
        <v>117</v>
      </c>
      <c r="B65" s="16" t="s">
        <v>109</v>
      </c>
      <c r="C65" s="17" t="s">
        <v>2</v>
      </c>
      <c r="D65" s="17">
        <f t="shared" si="0"/>
        <v>16.399999999999999</v>
      </c>
      <c r="E65">
        <v>1.2</v>
      </c>
      <c r="I65">
        <v>1</v>
      </c>
      <c r="K65">
        <v>1.2</v>
      </c>
      <c r="O65">
        <v>1.2</v>
      </c>
      <c r="P65">
        <v>1</v>
      </c>
      <c r="S65">
        <v>1.2</v>
      </c>
      <c r="AA65">
        <v>1</v>
      </c>
      <c r="AB65">
        <v>1</v>
      </c>
      <c r="AJ65">
        <v>1.2</v>
      </c>
      <c r="AN65">
        <v>1</v>
      </c>
      <c r="AR65">
        <v>1</v>
      </c>
      <c r="AS65">
        <v>1</v>
      </c>
      <c r="AX65">
        <v>1</v>
      </c>
      <c r="BD65">
        <v>1.2</v>
      </c>
      <c r="CB65">
        <v>1.2</v>
      </c>
    </row>
    <row r="66" spans="1:84" ht="15" x14ac:dyDescent="0.25">
      <c r="A66" s="16" t="s">
        <v>118</v>
      </c>
      <c r="B66" s="16" t="s">
        <v>119</v>
      </c>
      <c r="C66" s="17" t="s">
        <v>12</v>
      </c>
      <c r="D66" s="17">
        <f t="shared" si="0"/>
        <v>1.2</v>
      </c>
      <c r="AW66">
        <v>1.2</v>
      </c>
    </row>
    <row r="67" spans="1:84" ht="15" x14ac:dyDescent="0.25">
      <c r="A67" s="16" t="s">
        <v>704</v>
      </c>
      <c r="B67" s="16" t="s">
        <v>56</v>
      </c>
      <c r="C67" s="17" t="s">
        <v>2</v>
      </c>
      <c r="D67" s="17">
        <f>SUM(E67:CF67)</f>
        <v>3.2</v>
      </c>
      <c r="AJ67">
        <v>1.2</v>
      </c>
      <c r="AQ67">
        <v>1</v>
      </c>
      <c r="CC67">
        <v>1</v>
      </c>
    </row>
    <row r="68" spans="1:84" ht="15" x14ac:dyDescent="0.25">
      <c r="A68" s="16" t="s">
        <v>120</v>
      </c>
      <c r="B68" s="16" t="s">
        <v>107</v>
      </c>
      <c r="C68" s="17" t="s">
        <v>2</v>
      </c>
      <c r="D68" s="17">
        <f t="shared" ref="D68:D132" si="1">SUM(E68:CF68)</f>
        <v>7.4</v>
      </c>
      <c r="AA68">
        <v>1.2</v>
      </c>
      <c r="AJ68" s="31">
        <v>1.2</v>
      </c>
      <c r="AO68">
        <v>1</v>
      </c>
      <c r="AQ68">
        <v>1</v>
      </c>
      <c r="AS68">
        <v>1</v>
      </c>
      <c r="CC68">
        <v>1</v>
      </c>
      <c r="CF68">
        <v>1</v>
      </c>
    </row>
    <row r="69" spans="1:84" ht="15" x14ac:dyDescent="0.25">
      <c r="A69" s="16" t="s">
        <v>121</v>
      </c>
      <c r="B69" s="16" t="s">
        <v>116</v>
      </c>
      <c r="C69" s="17" t="s">
        <v>2</v>
      </c>
      <c r="D69" s="17">
        <f t="shared" si="1"/>
        <v>6</v>
      </c>
      <c r="E69">
        <v>1</v>
      </c>
      <c r="P69">
        <v>1</v>
      </c>
      <c r="S69">
        <v>1</v>
      </c>
      <c r="V69">
        <v>1</v>
      </c>
      <c r="BU69">
        <v>1</v>
      </c>
      <c r="BV69">
        <v>1</v>
      </c>
    </row>
    <row r="70" spans="1:84" ht="15" x14ac:dyDescent="0.25">
      <c r="A70" s="16" t="s">
        <v>122</v>
      </c>
      <c r="B70" s="16" t="s">
        <v>123</v>
      </c>
      <c r="C70" s="17" t="s">
        <v>2</v>
      </c>
      <c r="D70" s="17">
        <f t="shared" si="1"/>
        <v>30.199999999999992</v>
      </c>
      <c r="E70">
        <v>1.2</v>
      </c>
      <c r="M70">
        <v>1.2</v>
      </c>
      <c r="O70">
        <v>1.2</v>
      </c>
      <c r="P70">
        <v>1.2</v>
      </c>
      <c r="S70">
        <v>1.2</v>
      </c>
      <c r="Y70">
        <v>1.2</v>
      </c>
      <c r="AA70">
        <v>1</v>
      </c>
      <c r="AB70">
        <v>1</v>
      </c>
      <c r="AE70">
        <v>1</v>
      </c>
      <c r="AJ70">
        <v>1</v>
      </c>
      <c r="AO70">
        <v>1</v>
      </c>
      <c r="AR70">
        <v>1.2</v>
      </c>
      <c r="BC70">
        <v>1.2</v>
      </c>
      <c r="BD70">
        <v>1.2</v>
      </c>
      <c r="BE70">
        <v>1</v>
      </c>
      <c r="BF70">
        <v>1.2</v>
      </c>
      <c r="BI70">
        <v>1.2</v>
      </c>
      <c r="BN70">
        <v>1</v>
      </c>
      <c r="BO70">
        <v>1</v>
      </c>
      <c r="BP70">
        <v>1</v>
      </c>
      <c r="BR70">
        <v>1.2</v>
      </c>
      <c r="BS70">
        <v>1.2</v>
      </c>
      <c r="BW70">
        <v>1</v>
      </c>
      <c r="BZ70">
        <v>1.2</v>
      </c>
      <c r="CA70">
        <v>1.2</v>
      </c>
      <c r="CD70">
        <v>1.2</v>
      </c>
      <c r="CF70">
        <v>1</v>
      </c>
    </row>
    <row r="71" spans="1:84" ht="15" x14ac:dyDescent="0.25">
      <c r="A71" s="16" t="s">
        <v>124</v>
      </c>
      <c r="B71" s="16" t="s">
        <v>23</v>
      </c>
      <c r="C71" s="17" t="s">
        <v>2</v>
      </c>
      <c r="D71" s="17">
        <f t="shared" si="1"/>
        <v>3.2</v>
      </c>
      <c r="G71">
        <v>1.2</v>
      </c>
      <c r="AK71">
        <v>1</v>
      </c>
      <c r="CC71">
        <v>1</v>
      </c>
    </row>
    <row r="72" spans="1:84" ht="15" x14ac:dyDescent="0.25">
      <c r="A72" s="16" t="s">
        <v>125</v>
      </c>
      <c r="B72" s="16" t="s">
        <v>126</v>
      </c>
      <c r="C72" s="17" t="s">
        <v>2</v>
      </c>
      <c r="D72" s="17">
        <f t="shared" si="1"/>
        <v>7</v>
      </c>
      <c r="K72">
        <v>1.2</v>
      </c>
      <c r="Y72">
        <v>1.2</v>
      </c>
      <c r="AU72">
        <v>1.2</v>
      </c>
      <c r="BW72">
        <v>1.2</v>
      </c>
      <c r="CA72">
        <v>1.2</v>
      </c>
      <c r="CC72">
        <v>1</v>
      </c>
    </row>
    <row r="73" spans="1:84" ht="15" x14ac:dyDescent="0.25">
      <c r="A73" s="16" t="s">
        <v>127</v>
      </c>
      <c r="B73" s="16" t="s">
        <v>128</v>
      </c>
      <c r="C73" s="17" t="s">
        <v>12</v>
      </c>
      <c r="D73" s="17">
        <f t="shared" si="1"/>
        <v>1</v>
      </c>
      <c r="CC73">
        <v>1</v>
      </c>
    </row>
    <row r="74" spans="1:84" ht="15" x14ac:dyDescent="0.25">
      <c r="A74" s="16" t="s">
        <v>129</v>
      </c>
      <c r="B74" s="16" t="s">
        <v>130</v>
      </c>
      <c r="C74" s="17" t="s">
        <v>2</v>
      </c>
      <c r="D74" s="17">
        <f t="shared" si="1"/>
        <v>0</v>
      </c>
    </row>
    <row r="75" spans="1:84" ht="15" x14ac:dyDescent="0.25">
      <c r="A75" s="16" t="s">
        <v>132</v>
      </c>
      <c r="B75" s="16" t="s">
        <v>107</v>
      </c>
      <c r="C75" s="17" t="s">
        <v>2</v>
      </c>
      <c r="D75" s="17">
        <f t="shared" si="1"/>
        <v>9</v>
      </c>
      <c r="E75">
        <v>1.2</v>
      </c>
      <c r="K75">
        <v>1.2</v>
      </c>
      <c r="P75">
        <v>1</v>
      </c>
      <c r="Y75">
        <v>1.2</v>
      </c>
      <c r="AA75">
        <v>1.2</v>
      </c>
      <c r="AW75">
        <v>1</v>
      </c>
      <c r="BD75">
        <v>1</v>
      </c>
      <c r="BW75">
        <v>1.2</v>
      </c>
    </row>
    <row r="76" spans="1:84" ht="15" x14ac:dyDescent="0.25">
      <c r="A76" s="16" t="s">
        <v>133</v>
      </c>
      <c r="B76" s="16" t="s">
        <v>134</v>
      </c>
      <c r="C76" s="17" t="s">
        <v>2</v>
      </c>
      <c r="D76" s="17">
        <f t="shared" si="1"/>
        <v>13.999999999999996</v>
      </c>
      <c r="E76">
        <v>1.2</v>
      </c>
      <c r="H76">
        <v>1.2</v>
      </c>
      <c r="M76">
        <v>1.2</v>
      </c>
      <c r="O76">
        <v>1.2</v>
      </c>
      <c r="W76">
        <v>1.2</v>
      </c>
      <c r="AA76">
        <v>1.2</v>
      </c>
      <c r="AC76">
        <v>1</v>
      </c>
      <c r="BD76">
        <v>1.2</v>
      </c>
      <c r="BQ76">
        <v>1.2</v>
      </c>
      <c r="BR76">
        <v>1.2</v>
      </c>
      <c r="BW76">
        <v>1</v>
      </c>
      <c r="CD76">
        <v>1.2</v>
      </c>
    </row>
    <row r="77" spans="1:84" ht="15" x14ac:dyDescent="0.25">
      <c r="A77" s="16" t="s">
        <v>135</v>
      </c>
      <c r="B77" s="16" t="s">
        <v>136</v>
      </c>
      <c r="C77" s="17" t="s">
        <v>12</v>
      </c>
      <c r="D77" s="17">
        <f t="shared" si="1"/>
        <v>24.399999999999995</v>
      </c>
      <c r="I77">
        <v>1.2</v>
      </c>
      <c r="K77">
        <v>1.2</v>
      </c>
      <c r="M77">
        <v>1.2</v>
      </c>
      <c r="O77">
        <v>1.2</v>
      </c>
      <c r="P77">
        <v>1.2</v>
      </c>
      <c r="S77">
        <v>1.2</v>
      </c>
      <c r="V77">
        <v>1.2</v>
      </c>
      <c r="Z77">
        <v>1.2</v>
      </c>
      <c r="AA77">
        <v>1.2</v>
      </c>
      <c r="AI77">
        <v>1.2</v>
      </c>
      <c r="AJ77">
        <v>1</v>
      </c>
      <c r="AN77">
        <v>1</v>
      </c>
      <c r="AO77">
        <v>1</v>
      </c>
      <c r="AR77">
        <v>1.2</v>
      </c>
      <c r="AU77">
        <v>1.2</v>
      </c>
      <c r="AV77">
        <v>1</v>
      </c>
      <c r="BH77">
        <v>1.2</v>
      </c>
      <c r="BU77">
        <v>1.2</v>
      </c>
      <c r="BV77">
        <v>1.2</v>
      </c>
      <c r="CA77">
        <v>1.2</v>
      </c>
      <c r="CB77">
        <v>1.2</v>
      </c>
    </row>
    <row r="78" spans="1:84" ht="15" x14ac:dyDescent="0.25">
      <c r="A78" s="16" t="s">
        <v>137</v>
      </c>
      <c r="B78" s="16" t="s">
        <v>138</v>
      </c>
      <c r="C78" s="17" t="s">
        <v>12</v>
      </c>
      <c r="D78" s="17">
        <f t="shared" si="1"/>
        <v>0</v>
      </c>
    </row>
    <row r="79" spans="1:84" ht="15" x14ac:dyDescent="0.25">
      <c r="A79" s="16" t="s">
        <v>139</v>
      </c>
      <c r="B79" s="16" t="s">
        <v>74</v>
      </c>
      <c r="C79" s="17" t="s">
        <v>2</v>
      </c>
      <c r="D79" s="17">
        <f t="shared" si="1"/>
        <v>9.3999999999999986</v>
      </c>
      <c r="P79">
        <v>1</v>
      </c>
      <c r="Z79">
        <v>1</v>
      </c>
      <c r="AE79">
        <v>1</v>
      </c>
      <c r="AJ79">
        <v>1</v>
      </c>
      <c r="AP79">
        <v>1</v>
      </c>
      <c r="AR79">
        <v>1.2</v>
      </c>
      <c r="BL79">
        <v>1</v>
      </c>
      <c r="BZ79">
        <v>1</v>
      </c>
      <c r="CD79">
        <v>1.2</v>
      </c>
    </row>
    <row r="80" spans="1:84" ht="15" x14ac:dyDescent="0.25">
      <c r="A80" s="16" t="s">
        <v>140</v>
      </c>
      <c r="B80" s="16" t="s">
        <v>47</v>
      </c>
      <c r="C80" s="17" t="s">
        <v>2</v>
      </c>
      <c r="D80" s="17">
        <f t="shared" si="1"/>
        <v>2</v>
      </c>
      <c r="AM80">
        <v>1</v>
      </c>
      <c r="CA80">
        <v>1</v>
      </c>
    </row>
    <row r="81" spans="1:84" ht="15" x14ac:dyDescent="0.25">
      <c r="A81" s="16" t="s">
        <v>141</v>
      </c>
      <c r="B81" s="16" t="s">
        <v>56</v>
      </c>
      <c r="C81" s="17" t="s">
        <v>2</v>
      </c>
      <c r="D81" s="17">
        <f t="shared" si="1"/>
        <v>0</v>
      </c>
    </row>
    <row r="82" spans="1:84" ht="15" x14ac:dyDescent="0.25">
      <c r="A82" s="16" t="s">
        <v>142</v>
      </c>
      <c r="B82" s="16" t="s">
        <v>143</v>
      </c>
      <c r="C82" s="17" t="s">
        <v>12</v>
      </c>
      <c r="D82" s="17">
        <f t="shared" si="1"/>
        <v>8</v>
      </c>
      <c r="P82">
        <v>1</v>
      </c>
      <c r="AB82">
        <v>1</v>
      </c>
      <c r="AR82">
        <v>1</v>
      </c>
      <c r="AU82">
        <v>1</v>
      </c>
      <c r="BR82">
        <v>1</v>
      </c>
      <c r="BU82">
        <v>1</v>
      </c>
      <c r="BW82">
        <v>1</v>
      </c>
      <c r="CA82">
        <v>1</v>
      </c>
    </row>
    <row r="83" spans="1:84" ht="15" x14ac:dyDescent="0.25">
      <c r="A83" s="16" t="s">
        <v>145</v>
      </c>
      <c r="B83" s="16" t="s">
        <v>146</v>
      </c>
      <c r="C83" s="17" t="s">
        <v>2</v>
      </c>
      <c r="D83" s="17">
        <f t="shared" si="1"/>
        <v>2</v>
      </c>
      <c r="AB83">
        <v>1</v>
      </c>
      <c r="AQ83">
        <v>1</v>
      </c>
    </row>
    <row r="84" spans="1:84" ht="15" x14ac:dyDescent="0.25">
      <c r="A84" s="16" t="s">
        <v>147</v>
      </c>
      <c r="B84" s="16" t="s">
        <v>148</v>
      </c>
      <c r="C84" s="17" t="s">
        <v>2</v>
      </c>
      <c r="D84" s="17">
        <f t="shared" si="1"/>
        <v>1</v>
      </c>
      <c r="AO84">
        <v>1</v>
      </c>
    </row>
    <row r="85" spans="1:84" ht="15" x14ac:dyDescent="0.25">
      <c r="A85" s="16" t="s">
        <v>149</v>
      </c>
      <c r="B85" s="16" t="s">
        <v>150</v>
      </c>
      <c r="C85" s="17" t="s">
        <v>2</v>
      </c>
      <c r="D85" s="17">
        <f t="shared" si="1"/>
        <v>15.2</v>
      </c>
      <c r="E85">
        <v>1.2</v>
      </c>
      <c r="H85">
        <v>1</v>
      </c>
      <c r="M85">
        <v>1</v>
      </c>
      <c r="O85">
        <v>1.2</v>
      </c>
      <c r="P85">
        <v>1</v>
      </c>
      <c r="AA85">
        <v>1.2</v>
      </c>
      <c r="AM85">
        <v>1</v>
      </c>
      <c r="AQ85">
        <v>1</v>
      </c>
      <c r="AW85">
        <v>1.2</v>
      </c>
      <c r="BI85">
        <v>1</v>
      </c>
      <c r="BR85">
        <v>1</v>
      </c>
      <c r="BV85">
        <v>1</v>
      </c>
      <c r="BW85">
        <v>1.2</v>
      </c>
      <c r="CD85">
        <v>1.2</v>
      </c>
    </row>
    <row r="86" spans="1:84" ht="15" x14ac:dyDescent="0.25">
      <c r="A86" s="16" t="s">
        <v>151</v>
      </c>
      <c r="B86" s="16" t="s">
        <v>152</v>
      </c>
      <c r="C86" s="17" t="s">
        <v>12</v>
      </c>
      <c r="D86" s="17">
        <f t="shared" si="1"/>
        <v>18.399999999999999</v>
      </c>
      <c r="AA86">
        <v>1</v>
      </c>
      <c r="AD86">
        <v>1.2</v>
      </c>
      <c r="AN86">
        <v>1</v>
      </c>
      <c r="AO86">
        <v>1</v>
      </c>
      <c r="AQ86">
        <v>1</v>
      </c>
      <c r="AR86">
        <v>1.2</v>
      </c>
      <c r="AV86">
        <v>1</v>
      </c>
      <c r="AX86">
        <v>1</v>
      </c>
      <c r="BA86">
        <v>1</v>
      </c>
      <c r="BD86">
        <v>1.2</v>
      </c>
      <c r="BE86">
        <v>1</v>
      </c>
      <c r="BM86">
        <v>1</v>
      </c>
      <c r="BV86">
        <v>1.2</v>
      </c>
      <c r="BW86">
        <v>1.2</v>
      </c>
      <c r="BZ86">
        <v>1.2</v>
      </c>
      <c r="CE86">
        <v>1.2</v>
      </c>
      <c r="CF86">
        <v>1</v>
      </c>
    </row>
    <row r="87" spans="1:84" ht="15" x14ac:dyDescent="0.25">
      <c r="A87" s="16" t="s">
        <v>153</v>
      </c>
      <c r="B87" s="16" t="s">
        <v>154</v>
      </c>
      <c r="C87" s="17" t="s">
        <v>2</v>
      </c>
      <c r="D87" s="17">
        <f t="shared" si="1"/>
        <v>10.6</v>
      </c>
      <c r="E87">
        <v>1.2</v>
      </c>
      <c r="H87">
        <v>1.2</v>
      </c>
      <c r="Q87">
        <v>1.2</v>
      </c>
      <c r="W87">
        <v>1.2</v>
      </c>
      <c r="AA87">
        <v>1.2</v>
      </c>
      <c r="AW87">
        <v>1.2</v>
      </c>
      <c r="BD87">
        <v>1.2</v>
      </c>
      <c r="BT87">
        <v>1.2</v>
      </c>
      <c r="CC87">
        <v>1</v>
      </c>
    </row>
    <row r="88" spans="1:84" ht="15" x14ac:dyDescent="0.25">
      <c r="A88" s="16" t="s">
        <v>155</v>
      </c>
      <c r="B88" s="16" t="s">
        <v>123</v>
      </c>
      <c r="C88" s="17" t="s">
        <v>2</v>
      </c>
      <c r="D88" s="17">
        <f t="shared" si="1"/>
        <v>1</v>
      </c>
      <c r="CC88">
        <v>1</v>
      </c>
    </row>
    <row r="89" spans="1:84" ht="15" x14ac:dyDescent="0.25">
      <c r="A89" s="16" t="s">
        <v>156</v>
      </c>
      <c r="B89" s="16" t="s">
        <v>157</v>
      </c>
      <c r="C89" s="17" t="s">
        <v>2</v>
      </c>
      <c r="D89" s="17">
        <f t="shared" si="1"/>
        <v>15.399999999999999</v>
      </c>
      <c r="E89">
        <v>1.2</v>
      </c>
      <c r="H89">
        <v>1</v>
      </c>
      <c r="N89">
        <v>1.2</v>
      </c>
      <c r="O89">
        <v>1.2</v>
      </c>
      <c r="P89">
        <v>1</v>
      </c>
      <c r="Y89">
        <v>1</v>
      </c>
      <c r="AA89">
        <v>1.2</v>
      </c>
      <c r="AM89">
        <v>1</v>
      </c>
      <c r="AW89">
        <v>1.2</v>
      </c>
      <c r="BI89">
        <v>1</v>
      </c>
      <c r="BR89">
        <v>1</v>
      </c>
      <c r="BV89">
        <v>1</v>
      </c>
      <c r="BW89">
        <v>1.2</v>
      </c>
      <c r="CD89">
        <v>1.2</v>
      </c>
    </row>
    <row r="90" spans="1:84" ht="15" x14ac:dyDescent="0.25">
      <c r="A90" s="16" t="s">
        <v>158</v>
      </c>
      <c r="B90" s="16" t="s">
        <v>138</v>
      </c>
      <c r="C90" s="17" t="s">
        <v>12</v>
      </c>
      <c r="D90" s="17">
        <f t="shared" si="1"/>
        <v>3</v>
      </c>
      <c r="AO90">
        <v>1</v>
      </c>
      <c r="CC90">
        <v>1</v>
      </c>
      <c r="CF90">
        <v>1</v>
      </c>
    </row>
    <row r="91" spans="1:84" ht="15" x14ac:dyDescent="0.25">
      <c r="A91" s="16" t="s">
        <v>703</v>
      </c>
      <c r="B91" s="16" t="s">
        <v>86</v>
      </c>
      <c r="C91" s="17" t="s">
        <v>12</v>
      </c>
      <c r="D91" s="17">
        <f>SUM(E91:CF91)</f>
        <v>1</v>
      </c>
      <c r="AO91">
        <v>1</v>
      </c>
    </row>
    <row r="92" spans="1:84" ht="15" x14ac:dyDescent="0.25">
      <c r="A92" s="16" t="s">
        <v>159</v>
      </c>
      <c r="B92" s="16" t="s">
        <v>160</v>
      </c>
      <c r="C92" s="17" t="s">
        <v>2</v>
      </c>
      <c r="D92" s="17">
        <f t="shared" si="1"/>
        <v>4.4000000000000004</v>
      </c>
      <c r="E92">
        <v>1.2</v>
      </c>
      <c r="H92">
        <v>1.2</v>
      </c>
      <c r="AO92">
        <v>1</v>
      </c>
      <c r="CC92">
        <v>1</v>
      </c>
    </row>
    <row r="93" spans="1:84" ht="15" x14ac:dyDescent="0.25">
      <c r="A93" s="16" t="s">
        <v>161</v>
      </c>
      <c r="B93" s="16" t="s">
        <v>162</v>
      </c>
      <c r="C93" s="17" t="s">
        <v>12</v>
      </c>
      <c r="D93" s="17">
        <f t="shared" si="1"/>
        <v>23.199999999999996</v>
      </c>
      <c r="E93">
        <v>1.2</v>
      </c>
      <c r="G93">
        <v>1.2</v>
      </c>
      <c r="H93">
        <v>1.2</v>
      </c>
      <c r="I93">
        <v>1.2</v>
      </c>
      <c r="K93">
        <v>1.2</v>
      </c>
      <c r="O93">
        <v>1.2</v>
      </c>
      <c r="S93">
        <v>1.2</v>
      </c>
      <c r="Y93">
        <v>1.2</v>
      </c>
      <c r="Z93">
        <v>1.2</v>
      </c>
      <c r="AE93">
        <v>1.2</v>
      </c>
      <c r="AJ93">
        <v>1.2</v>
      </c>
      <c r="AK93">
        <v>1</v>
      </c>
      <c r="AP93">
        <v>1.2</v>
      </c>
      <c r="AQ93">
        <v>1</v>
      </c>
      <c r="AS93">
        <v>1.2</v>
      </c>
      <c r="AU93">
        <v>1.2</v>
      </c>
      <c r="AW93">
        <v>1.2</v>
      </c>
      <c r="BQ93">
        <v>1</v>
      </c>
      <c r="BV93">
        <v>1.2</v>
      </c>
      <c r="CC93">
        <v>1</v>
      </c>
    </row>
    <row r="94" spans="1:84" ht="15" x14ac:dyDescent="0.25">
      <c r="A94" s="16" t="s">
        <v>163</v>
      </c>
      <c r="B94" s="16" t="s">
        <v>164</v>
      </c>
      <c r="C94" s="17" t="s">
        <v>12</v>
      </c>
      <c r="D94" s="17">
        <f t="shared" si="1"/>
        <v>0</v>
      </c>
    </row>
    <row r="95" spans="1:84" ht="15" x14ac:dyDescent="0.25">
      <c r="A95" s="16" t="s">
        <v>165</v>
      </c>
      <c r="B95" s="16" t="s">
        <v>166</v>
      </c>
      <c r="C95" s="17" t="s">
        <v>12</v>
      </c>
      <c r="D95" s="17">
        <f t="shared" si="1"/>
        <v>1</v>
      </c>
      <c r="CC95">
        <v>1</v>
      </c>
    </row>
    <row r="96" spans="1:84" ht="15" x14ac:dyDescent="0.25">
      <c r="A96" s="16" t="s">
        <v>167</v>
      </c>
      <c r="B96" s="16" t="s">
        <v>106</v>
      </c>
      <c r="C96" s="17" t="s">
        <v>2</v>
      </c>
      <c r="D96" s="17">
        <f t="shared" si="1"/>
        <v>0</v>
      </c>
    </row>
    <row r="97" spans="1:84" ht="15" x14ac:dyDescent="0.25">
      <c r="A97" s="16" t="s">
        <v>168</v>
      </c>
      <c r="B97" s="16" t="s">
        <v>169</v>
      </c>
      <c r="C97" s="17" t="s">
        <v>12</v>
      </c>
      <c r="D97" s="17">
        <f t="shared" si="1"/>
        <v>1</v>
      </c>
      <c r="J97">
        <v>1</v>
      </c>
    </row>
    <row r="98" spans="1:84" ht="15" x14ac:dyDescent="0.25">
      <c r="A98" s="16" t="s">
        <v>170</v>
      </c>
      <c r="B98" s="16" t="s">
        <v>171</v>
      </c>
      <c r="C98" s="17" t="s">
        <v>2</v>
      </c>
      <c r="D98" s="17">
        <f t="shared" si="1"/>
        <v>1</v>
      </c>
      <c r="AQ98">
        <v>1</v>
      </c>
    </row>
    <row r="99" spans="1:84" ht="15" x14ac:dyDescent="0.25">
      <c r="A99" s="16" t="s">
        <v>172</v>
      </c>
      <c r="B99" s="16" t="s">
        <v>173</v>
      </c>
      <c r="C99" s="17" t="s">
        <v>2</v>
      </c>
      <c r="D99" s="17">
        <f t="shared" si="1"/>
        <v>17.199999999999996</v>
      </c>
      <c r="E99">
        <v>1.2</v>
      </c>
      <c r="H99">
        <v>1.2</v>
      </c>
      <c r="S99">
        <v>1.2</v>
      </c>
      <c r="V99">
        <v>1.2</v>
      </c>
      <c r="AA99">
        <v>1.2</v>
      </c>
      <c r="AC99">
        <v>1</v>
      </c>
      <c r="AE99">
        <v>1.2</v>
      </c>
      <c r="AR99">
        <v>1</v>
      </c>
      <c r="AS99">
        <v>1</v>
      </c>
      <c r="AU99">
        <v>1.2</v>
      </c>
      <c r="AW99">
        <v>1.2</v>
      </c>
      <c r="AX99">
        <v>1</v>
      </c>
      <c r="BD99">
        <v>1.2</v>
      </c>
      <c r="BT99">
        <v>1.2</v>
      </c>
      <c r="CE99">
        <v>1.2</v>
      </c>
    </row>
    <row r="100" spans="1:84" ht="15" x14ac:dyDescent="0.25">
      <c r="A100" s="16" t="s">
        <v>174</v>
      </c>
      <c r="B100" s="16" t="s">
        <v>175</v>
      </c>
      <c r="C100" s="17" t="s">
        <v>12</v>
      </c>
      <c r="D100" s="17">
        <f t="shared" si="1"/>
        <v>2.2000000000000002</v>
      </c>
      <c r="R100">
        <v>1.2</v>
      </c>
      <c r="CC100">
        <v>1</v>
      </c>
    </row>
    <row r="101" spans="1:84" ht="15" x14ac:dyDescent="0.25">
      <c r="A101" s="16" t="s">
        <v>176</v>
      </c>
      <c r="B101" s="16" t="s">
        <v>177</v>
      </c>
      <c r="C101" s="17" t="s">
        <v>2</v>
      </c>
      <c r="D101" s="17">
        <f t="shared" si="1"/>
        <v>5.4</v>
      </c>
      <c r="AJ101">
        <v>1</v>
      </c>
      <c r="BD101">
        <v>1</v>
      </c>
      <c r="BH101">
        <v>1.2</v>
      </c>
      <c r="BW101">
        <v>1</v>
      </c>
      <c r="CA101">
        <v>1.2</v>
      </c>
    </row>
    <row r="102" spans="1:84" ht="15" x14ac:dyDescent="0.25">
      <c r="A102" s="16" t="s">
        <v>106</v>
      </c>
      <c r="B102" s="16" t="s">
        <v>91</v>
      </c>
      <c r="C102" s="17" t="s">
        <v>2</v>
      </c>
      <c r="D102" s="17">
        <f t="shared" si="1"/>
        <v>0</v>
      </c>
    </row>
    <row r="103" spans="1:84" ht="15" x14ac:dyDescent="0.25">
      <c r="A103" s="16" t="s">
        <v>179</v>
      </c>
      <c r="B103" s="16" t="s">
        <v>146</v>
      </c>
      <c r="C103" s="17" t="s">
        <v>2</v>
      </c>
      <c r="D103" s="17">
        <f t="shared" si="1"/>
        <v>12.599999999999998</v>
      </c>
      <c r="M103">
        <v>1.2</v>
      </c>
      <c r="O103">
        <v>1.2</v>
      </c>
      <c r="P103">
        <v>1</v>
      </c>
      <c r="AA103">
        <v>1.2</v>
      </c>
      <c r="AE103">
        <v>1.2</v>
      </c>
      <c r="AG103">
        <v>1.2</v>
      </c>
      <c r="AJ103">
        <v>1</v>
      </c>
      <c r="AP103">
        <v>1.2</v>
      </c>
      <c r="AW103">
        <v>1.2</v>
      </c>
      <c r="BT103">
        <v>1.2</v>
      </c>
      <c r="CC103">
        <v>1</v>
      </c>
    </row>
    <row r="104" spans="1:84" ht="15" x14ac:dyDescent="0.25">
      <c r="A104" s="16" t="s">
        <v>180</v>
      </c>
      <c r="B104" s="16" t="s">
        <v>181</v>
      </c>
      <c r="C104" s="17" t="s">
        <v>12</v>
      </c>
      <c r="D104" s="17">
        <f t="shared" si="1"/>
        <v>0</v>
      </c>
    </row>
    <row r="105" spans="1:84" ht="15" x14ac:dyDescent="0.25">
      <c r="A105" s="16" t="s">
        <v>182</v>
      </c>
      <c r="B105" s="16" t="s">
        <v>78</v>
      </c>
      <c r="C105" s="17" t="s">
        <v>2</v>
      </c>
      <c r="D105" s="17">
        <f t="shared" si="1"/>
        <v>5</v>
      </c>
      <c r="O105">
        <v>1</v>
      </c>
      <c r="AA105">
        <v>1</v>
      </c>
      <c r="AE105">
        <v>1</v>
      </c>
      <c r="AS105">
        <v>1</v>
      </c>
      <c r="AW105">
        <v>1</v>
      </c>
    </row>
    <row r="106" spans="1:84" ht="15" x14ac:dyDescent="0.25">
      <c r="A106" s="16" t="s">
        <v>182</v>
      </c>
      <c r="B106" s="16" t="s">
        <v>29</v>
      </c>
      <c r="C106" s="17" t="s">
        <v>2</v>
      </c>
      <c r="D106" s="17">
        <f t="shared" si="1"/>
        <v>5</v>
      </c>
      <c r="O106">
        <v>1</v>
      </c>
      <c r="AA106">
        <v>1</v>
      </c>
      <c r="AS106">
        <v>1</v>
      </c>
      <c r="AW106">
        <v>1</v>
      </c>
      <c r="CC106">
        <v>1</v>
      </c>
    </row>
    <row r="107" spans="1:84" ht="15" x14ac:dyDescent="0.25">
      <c r="A107" s="16" t="s">
        <v>183</v>
      </c>
      <c r="B107" s="16" t="s">
        <v>184</v>
      </c>
      <c r="C107" s="17" t="s">
        <v>2</v>
      </c>
      <c r="D107" s="17">
        <f t="shared" si="1"/>
        <v>15.799999999999997</v>
      </c>
      <c r="E107">
        <v>1.2</v>
      </c>
      <c r="O107">
        <v>1</v>
      </c>
      <c r="P107">
        <v>1.2</v>
      </c>
      <c r="S107">
        <v>1.2</v>
      </c>
      <c r="AA107">
        <v>1.2</v>
      </c>
      <c r="AC107">
        <v>1</v>
      </c>
      <c r="AJ107">
        <v>1.2</v>
      </c>
      <c r="AP107">
        <v>1</v>
      </c>
      <c r="AU107">
        <v>1.2</v>
      </c>
      <c r="AW107">
        <v>1.2</v>
      </c>
      <c r="BT107">
        <v>1</v>
      </c>
      <c r="BU107">
        <v>1</v>
      </c>
      <c r="BW107">
        <v>1.2</v>
      </c>
      <c r="CA107">
        <v>1.2</v>
      </c>
    </row>
    <row r="108" spans="1:84" ht="15" x14ac:dyDescent="0.25">
      <c r="A108" s="16" t="s">
        <v>185</v>
      </c>
      <c r="B108" s="16" t="s">
        <v>186</v>
      </c>
      <c r="C108" s="17" t="s">
        <v>2</v>
      </c>
      <c r="D108" s="17">
        <f t="shared" si="1"/>
        <v>5.6</v>
      </c>
      <c r="AA108">
        <v>1.2</v>
      </c>
      <c r="AE108">
        <v>1.2</v>
      </c>
      <c r="AQ108">
        <v>1</v>
      </c>
      <c r="AW108">
        <v>1.2</v>
      </c>
      <c r="CC108">
        <v>1</v>
      </c>
    </row>
    <row r="109" spans="1:84" ht="15" x14ac:dyDescent="0.25">
      <c r="A109" s="16" t="s">
        <v>187</v>
      </c>
      <c r="B109" s="16" t="s">
        <v>188</v>
      </c>
      <c r="C109" s="17" t="s">
        <v>2</v>
      </c>
      <c r="D109" s="17">
        <f t="shared" si="1"/>
        <v>25.599999999999994</v>
      </c>
      <c r="I109">
        <v>1.2</v>
      </c>
      <c r="K109">
        <v>1.2</v>
      </c>
      <c r="M109">
        <v>1.2</v>
      </c>
      <c r="O109">
        <v>1.2</v>
      </c>
      <c r="P109">
        <v>1.2</v>
      </c>
      <c r="S109">
        <v>1.2</v>
      </c>
      <c r="V109">
        <v>1.2</v>
      </c>
      <c r="Z109">
        <v>1.2</v>
      </c>
      <c r="AA109">
        <v>1.2</v>
      </c>
      <c r="AI109">
        <v>1.2</v>
      </c>
      <c r="AN109">
        <v>1</v>
      </c>
      <c r="AO109">
        <v>1</v>
      </c>
      <c r="AR109">
        <v>1.2</v>
      </c>
      <c r="AU109">
        <v>1.2</v>
      </c>
      <c r="AV109">
        <v>1</v>
      </c>
      <c r="BH109">
        <v>1.2</v>
      </c>
      <c r="BU109">
        <v>1.2</v>
      </c>
      <c r="BV109">
        <v>1.2</v>
      </c>
      <c r="BW109">
        <v>1.2</v>
      </c>
      <c r="CA109">
        <v>1.2</v>
      </c>
      <c r="CB109">
        <v>1.2</v>
      </c>
      <c r="CC109">
        <v>1</v>
      </c>
    </row>
    <row r="110" spans="1:84" ht="15" x14ac:dyDescent="0.25">
      <c r="A110" s="16" t="s">
        <v>188</v>
      </c>
      <c r="B110" s="16" t="s">
        <v>189</v>
      </c>
      <c r="C110" s="17" t="s">
        <v>2</v>
      </c>
      <c r="D110" s="17">
        <f t="shared" si="1"/>
        <v>6.8000000000000007</v>
      </c>
      <c r="E110">
        <v>1</v>
      </c>
      <c r="H110">
        <v>1.2</v>
      </c>
      <c r="M110">
        <v>1</v>
      </c>
      <c r="O110">
        <v>1.2</v>
      </c>
      <c r="AA110">
        <v>1.2</v>
      </c>
      <c r="AR110">
        <v>1.2</v>
      </c>
    </row>
    <row r="111" spans="1:84" ht="15" x14ac:dyDescent="0.25">
      <c r="A111" s="16" t="s">
        <v>190</v>
      </c>
      <c r="B111" s="16" t="s">
        <v>9</v>
      </c>
      <c r="C111" s="17" t="s">
        <v>2</v>
      </c>
      <c r="D111" s="17">
        <f t="shared" si="1"/>
        <v>2</v>
      </c>
      <c r="AA111">
        <v>1</v>
      </c>
      <c r="BD111">
        <v>1</v>
      </c>
    </row>
    <row r="112" spans="1:84" ht="15" x14ac:dyDescent="0.25">
      <c r="A112" s="16" t="s">
        <v>191</v>
      </c>
      <c r="B112" s="16" t="s">
        <v>192</v>
      </c>
      <c r="C112" s="17" t="s">
        <v>2</v>
      </c>
      <c r="D112" s="17">
        <f t="shared" si="1"/>
        <v>36.599999999999994</v>
      </c>
      <c r="E112">
        <v>1.2</v>
      </c>
      <c r="F112">
        <v>1.2</v>
      </c>
      <c r="K112">
        <v>1.2</v>
      </c>
      <c r="M112">
        <v>1.2</v>
      </c>
      <c r="O112">
        <v>1.2</v>
      </c>
      <c r="P112">
        <v>1.2</v>
      </c>
      <c r="S112">
        <v>1.2</v>
      </c>
      <c r="W112">
        <v>1.2</v>
      </c>
      <c r="X112">
        <v>1</v>
      </c>
      <c r="Y112">
        <v>1.2</v>
      </c>
      <c r="AA112">
        <v>1</v>
      </c>
      <c r="AD112">
        <v>1.2</v>
      </c>
      <c r="AE112">
        <v>1.2</v>
      </c>
      <c r="AG112">
        <v>1</v>
      </c>
      <c r="AJ112">
        <v>1</v>
      </c>
      <c r="AM112">
        <v>1.2</v>
      </c>
      <c r="AN112">
        <v>1</v>
      </c>
      <c r="AO112">
        <v>1</v>
      </c>
      <c r="AR112">
        <v>1.2</v>
      </c>
      <c r="AS112">
        <v>1.2</v>
      </c>
      <c r="AU112">
        <v>1.2</v>
      </c>
      <c r="AV112">
        <v>1</v>
      </c>
      <c r="BC112">
        <v>1.2</v>
      </c>
      <c r="BL112">
        <v>1.2</v>
      </c>
      <c r="BP112">
        <v>1.2</v>
      </c>
      <c r="BR112">
        <v>1.2</v>
      </c>
      <c r="BS112">
        <v>1.2</v>
      </c>
      <c r="BU112">
        <v>1.2</v>
      </c>
      <c r="BZ112">
        <v>1.2</v>
      </c>
      <c r="CB112">
        <v>1.2</v>
      </c>
      <c r="CC112">
        <v>1</v>
      </c>
      <c r="CF112">
        <v>1</v>
      </c>
    </row>
    <row r="113" spans="1:84" ht="15" x14ac:dyDescent="0.25">
      <c r="A113" s="16" t="s">
        <v>193</v>
      </c>
      <c r="B113" s="16" t="s">
        <v>107</v>
      </c>
      <c r="C113" s="17" t="s">
        <v>2</v>
      </c>
      <c r="D113" s="17">
        <f t="shared" si="1"/>
        <v>3.4</v>
      </c>
      <c r="H113">
        <v>1.2</v>
      </c>
      <c r="AA113">
        <v>1.2</v>
      </c>
      <c r="AC113">
        <v>1</v>
      </c>
    </row>
    <row r="114" spans="1:84" ht="15" x14ac:dyDescent="0.25">
      <c r="A114" s="16" t="s">
        <v>194</v>
      </c>
      <c r="B114" s="16" t="s">
        <v>195</v>
      </c>
      <c r="C114" s="17" t="s">
        <v>2</v>
      </c>
      <c r="D114" s="17">
        <f t="shared" si="1"/>
        <v>11.6</v>
      </c>
      <c r="E114">
        <v>1.2</v>
      </c>
      <c r="AO114">
        <v>1</v>
      </c>
      <c r="AR114">
        <v>1.2</v>
      </c>
      <c r="AS114">
        <v>1.2</v>
      </c>
      <c r="AW114">
        <v>1.2</v>
      </c>
      <c r="BC114">
        <v>1.2</v>
      </c>
      <c r="BT114">
        <v>1.2</v>
      </c>
      <c r="BV114">
        <v>1.2</v>
      </c>
      <c r="BZ114">
        <v>1.2</v>
      </c>
      <c r="CC114">
        <v>1</v>
      </c>
    </row>
    <row r="115" spans="1:84" ht="15" x14ac:dyDescent="0.25">
      <c r="A115" s="16" t="s">
        <v>196</v>
      </c>
      <c r="B115" s="16" t="s">
        <v>189</v>
      </c>
      <c r="C115" s="17" t="s">
        <v>2</v>
      </c>
      <c r="D115" s="17">
        <f t="shared" si="1"/>
        <v>8.1999999999999993</v>
      </c>
      <c r="E115">
        <v>1.2</v>
      </c>
      <c r="H115">
        <v>1.2</v>
      </c>
      <c r="O115">
        <v>1.2</v>
      </c>
      <c r="AA115">
        <v>1.2</v>
      </c>
      <c r="AJ115">
        <v>1.2</v>
      </c>
      <c r="AW115">
        <v>1.2</v>
      </c>
      <c r="CC115">
        <v>1</v>
      </c>
    </row>
    <row r="116" spans="1:84" ht="15" x14ac:dyDescent="0.25">
      <c r="A116" s="16" t="s">
        <v>197</v>
      </c>
      <c r="B116" s="16" t="s">
        <v>91</v>
      </c>
      <c r="C116" s="17" t="s">
        <v>2</v>
      </c>
      <c r="D116" s="17">
        <f t="shared" si="1"/>
        <v>4</v>
      </c>
      <c r="E116">
        <v>1</v>
      </c>
      <c r="Z116">
        <v>1</v>
      </c>
      <c r="AS116">
        <v>1</v>
      </c>
      <c r="BW116">
        <v>1</v>
      </c>
    </row>
    <row r="117" spans="1:84" ht="15" x14ac:dyDescent="0.25">
      <c r="A117" s="16" t="s">
        <v>198</v>
      </c>
      <c r="B117" s="16" t="s">
        <v>199</v>
      </c>
      <c r="C117" s="17" t="s">
        <v>2</v>
      </c>
      <c r="D117" s="17">
        <f t="shared" si="1"/>
        <v>10.8</v>
      </c>
      <c r="I117">
        <v>1</v>
      </c>
      <c r="O117">
        <v>1.2</v>
      </c>
      <c r="S117">
        <v>1.2</v>
      </c>
      <c r="AJ117">
        <v>1.2</v>
      </c>
      <c r="AL117">
        <v>1</v>
      </c>
      <c r="AQ117">
        <v>1</v>
      </c>
      <c r="AU117">
        <v>1</v>
      </c>
      <c r="AW117">
        <v>1.2</v>
      </c>
      <c r="BD117">
        <v>1</v>
      </c>
      <c r="BM117">
        <v>1</v>
      </c>
    </row>
    <row r="118" spans="1:84" ht="15" x14ac:dyDescent="0.25">
      <c r="A118" s="16" t="s">
        <v>200</v>
      </c>
      <c r="B118" s="16" t="s">
        <v>3</v>
      </c>
      <c r="C118" s="17" t="s">
        <v>2</v>
      </c>
      <c r="D118" s="17">
        <f t="shared" si="1"/>
        <v>6</v>
      </c>
      <c r="K118">
        <v>1.2</v>
      </c>
      <c r="M118">
        <v>1.2</v>
      </c>
      <c r="N118">
        <v>1.2</v>
      </c>
      <c r="Y118">
        <v>1.2</v>
      </c>
      <c r="AM118">
        <v>1.2</v>
      </c>
    </row>
    <row r="119" spans="1:84" ht="15" x14ac:dyDescent="0.25">
      <c r="A119" s="16" t="s">
        <v>201</v>
      </c>
      <c r="B119" s="16" t="s">
        <v>68</v>
      </c>
      <c r="C119" s="17" t="s">
        <v>2</v>
      </c>
      <c r="D119" s="17">
        <f t="shared" si="1"/>
        <v>0</v>
      </c>
    </row>
    <row r="120" spans="1:84" ht="15" x14ac:dyDescent="0.25">
      <c r="A120" s="16" t="s">
        <v>202</v>
      </c>
      <c r="B120" s="16" t="s">
        <v>178</v>
      </c>
      <c r="C120" s="17" t="s">
        <v>2</v>
      </c>
      <c r="D120" s="17">
        <f t="shared" si="1"/>
        <v>1</v>
      </c>
      <c r="CF120">
        <v>1</v>
      </c>
    </row>
    <row r="121" spans="1:84" ht="15" x14ac:dyDescent="0.25">
      <c r="A121" s="16" t="s">
        <v>203</v>
      </c>
      <c r="B121" s="16" t="s">
        <v>111</v>
      </c>
      <c r="C121" s="17" t="s">
        <v>2</v>
      </c>
      <c r="D121" s="17">
        <f t="shared" si="1"/>
        <v>13.999999999999996</v>
      </c>
      <c r="E121">
        <v>1.2</v>
      </c>
      <c r="M121">
        <v>1.2</v>
      </c>
      <c r="O121">
        <v>1.2</v>
      </c>
      <c r="Q121">
        <v>1</v>
      </c>
      <c r="S121">
        <v>1.2</v>
      </c>
      <c r="AA121">
        <v>1.2</v>
      </c>
      <c r="AC121">
        <v>1</v>
      </c>
      <c r="AJ121">
        <v>1.2</v>
      </c>
      <c r="AR121">
        <v>1.2</v>
      </c>
      <c r="BD121">
        <v>1.2</v>
      </c>
      <c r="BF121">
        <v>1.2</v>
      </c>
      <c r="BI121">
        <v>1.2</v>
      </c>
    </row>
    <row r="122" spans="1:84" ht="15" x14ac:dyDescent="0.25">
      <c r="A122" s="16" t="s">
        <v>204</v>
      </c>
      <c r="B122" s="16" t="s">
        <v>205</v>
      </c>
      <c r="C122" s="17" t="s">
        <v>2</v>
      </c>
      <c r="D122" s="17">
        <f t="shared" si="1"/>
        <v>4.4000000000000004</v>
      </c>
      <c r="S122">
        <v>1.2</v>
      </c>
      <c r="AA122">
        <v>1</v>
      </c>
      <c r="AW122">
        <v>1.2</v>
      </c>
      <c r="BW122">
        <v>1</v>
      </c>
    </row>
    <row r="123" spans="1:84" ht="15" x14ac:dyDescent="0.25">
      <c r="A123" s="16" t="s">
        <v>206</v>
      </c>
      <c r="B123" s="16" t="s">
        <v>91</v>
      </c>
      <c r="C123" s="17" t="s">
        <v>2</v>
      </c>
      <c r="D123" s="17">
        <f t="shared" si="1"/>
        <v>2.4</v>
      </c>
      <c r="O123">
        <v>1.2</v>
      </c>
      <c r="P123">
        <v>1.2</v>
      </c>
    </row>
    <row r="124" spans="1:84" ht="15" x14ac:dyDescent="0.25">
      <c r="A124" s="16" t="s">
        <v>207</v>
      </c>
      <c r="B124" s="16" t="s">
        <v>109</v>
      </c>
      <c r="C124" s="17" t="s">
        <v>2</v>
      </c>
      <c r="D124" s="17">
        <f t="shared" si="1"/>
        <v>2.4</v>
      </c>
      <c r="E124">
        <v>1.2</v>
      </c>
      <c r="O124">
        <v>1.2</v>
      </c>
    </row>
    <row r="125" spans="1:84" ht="15" x14ac:dyDescent="0.25">
      <c r="A125" s="16" t="s">
        <v>208</v>
      </c>
      <c r="B125" s="16" t="s">
        <v>78</v>
      </c>
      <c r="C125" s="17" t="s">
        <v>2</v>
      </c>
      <c r="D125" s="17">
        <f t="shared" si="1"/>
        <v>6.6000000000000005</v>
      </c>
      <c r="O125">
        <v>1</v>
      </c>
      <c r="Y125">
        <v>1.2</v>
      </c>
      <c r="AA125">
        <v>1.2</v>
      </c>
      <c r="AW125">
        <v>1.2</v>
      </c>
      <c r="BW125">
        <v>1</v>
      </c>
      <c r="CA125">
        <v>1</v>
      </c>
    </row>
    <row r="126" spans="1:84" ht="15" x14ac:dyDescent="0.25">
      <c r="A126" s="16" t="s">
        <v>209</v>
      </c>
      <c r="B126" s="16" t="s">
        <v>210</v>
      </c>
      <c r="C126" s="17" t="s">
        <v>2</v>
      </c>
      <c r="D126" s="17">
        <f t="shared" si="1"/>
        <v>2</v>
      </c>
      <c r="AW126">
        <v>1</v>
      </c>
      <c r="CC126">
        <v>1</v>
      </c>
    </row>
    <row r="127" spans="1:84" ht="15" x14ac:dyDescent="0.25">
      <c r="A127" s="16" t="s">
        <v>211</v>
      </c>
      <c r="B127" s="16" t="s">
        <v>212</v>
      </c>
      <c r="C127" s="17" t="s">
        <v>2</v>
      </c>
      <c r="D127" s="17">
        <f t="shared" si="1"/>
        <v>1.2</v>
      </c>
      <c r="E127">
        <v>1.2</v>
      </c>
    </row>
    <row r="128" spans="1:84" ht="15" x14ac:dyDescent="0.25">
      <c r="A128" s="16" t="s">
        <v>213</v>
      </c>
      <c r="B128" s="16" t="s">
        <v>214</v>
      </c>
      <c r="C128" s="17" t="s">
        <v>12</v>
      </c>
      <c r="D128" s="17">
        <f t="shared" si="1"/>
        <v>8.4</v>
      </c>
      <c r="M128">
        <v>1.2</v>
      </c>
      <c r="R128">
        <v>1.2</v>
      </c>
      <c r="W128">
        <v>1.2</v>
      </c>
      <c r="Y128">
        <v>1.2</v>
      </c>
      <c r="AA128">
        <v>1.2</v>
      </c>
      <c r="AJ128">
        <v>1.2</v>
      </c>
      <c r="CD128">
        <v>1.2</v>
      </c>
    </row>
    <row r="129" spans="1:84" ht="15" x14ac:dyDescent="0.25">
      <c r="A129" s="16" t="s">
        <v>215</v>
      </c>
      <c r="B129" s="16" t="s">
        <v>216</v>
      </c>
      <c r="C129" s="17" t="s">
        <v>12</v>
      </c>
      <c r="D129" s="17">
        <f t="shared" si="1"/>
        <v>4</v>
      </c>
      <c r="AB129">
        <v>1</v>
      </c>
      <c r="AO129">
        <v>1</v>
      </c>
      <c r="AY129">
        <v>1</v>
      </c>
      <c r="BD129">
        <v>1</v>
      </c>
    </row>
    <row r="130" spans="1:84" ht="15" x14ac:dyDescent="0.25">
      <c r="A130" s="16" t="s">
        <v>217</v>
      </c>
      <c r="B130" s="16" t="s">
        <v>109</v>
      </c>
      <c r="C130" s="17" t="s">
        <v>2</v>
      </c>
      <c r="D130" s="17">
        <f t="shared" si="1"/>
        <v>0</v>
      </c>
    </row>
    <row r="131" spans="1:84" ht="15" x14ac:dyDescent="0.25">
      <c r="A131" s="16" t="s">
        <v>218</v>
      </c>
      <c r="B131" s="16" t="s">
        <v>56</v>
      </c>
      <c r="C131" s="17" t="s">
        <v>2</v>
      </c>
      <c r="D131" s="17">
        <f t="shared" si="1"/>
        <v>15.799999999999997</v>
      </c>
      <c r="E131">
        <v>1.2</v>
      </c>
      <c r="H131">
        <v>1.2</v>
      </c>
      <c r="M131">
        <v>1.2</v>
      </c>
      <c r="O131">
        <v>1.2</v>
      </c>
      <c r="AA131">
        <v>1.2</v>
      </c>
      <c r="AJ131">
        <v>1.2</v>
      </c>
      <c r="BJ131">
        <v>1</v>
      </c>
      <c r="BM131">
        <v>1</v>
      </c>
      <c r="BO131">
        <v>1</v>
      </c>
      <c r="BQ131">
        <v>1.2</v>
      </c>
      <c r="BU131">
        <v>1.2</v>
      </c>
      <c r="BW131">
        <v>1.2</v>
      </c>
      <c r="CB131">
        <v>1</v>
      </c>
      <c r="CF131">
        <v>1</v>
      </c>
    </row>
    <row r="132" spans="1:84" ht="15" x14ac:dyDescent="0.25">
      <c r="A132" s="16" t="s">
        <v>218</v>
      </c>
      <c r="B132" s="16" t="s">
        <v>219</v>
      </c>
      <c r="C132" s="17" t="s">
        <v>12</v>
      </c>
      <c r="D132" s="17">
        <f t="shared" si="1"/>
        <v>3</v>
      </c>
      <c r="AJ132">
        <v>1</v>
      </c>
      <c r="AO132">
        <v>1</v>
      </c>
      <c r="CC132">
        <v>1</v>
      </c>
    </row>
    <row r="133" spans="1:84" ht="15" x14ac:dyDescent="0.25">
      <c r="A133" s="16" t="s">
        <v>220</v>
      </c>
      <c r="B133" s="16" t="s">
        <v>178</v>
      </c>
      <c r="C133" s="17" t="s">
        <v>2</v>
      </c>
      <c r="D133" s="17">
        <f t="shared" ref="D133:D197" si="2">SUM(E133:CF133)</f>
        <v>17.399999999999995</v>
      </c>
      <c r="O133">
        <v>1.2</v>
      </c>
      <c r="Z133">
        <v>1.2</v>
      </c>
      <c r="AA133">
        <v>1.2</v>
      </c>
      <c r="AM133">
        <v>1.2</v>
      </c>
      <c r="AP133">
        <v>1</v>
      </c>
      <c r="AU133">
        <v>1.2</v>
      </c>
      <c r="AW133">
        <v>1.2</v>
      </c>
      <c r="BD133">
        <v>1.2</v>
      </c>
      <c r="BF133">
        <v>1.2</v>
      </c>
      <c r="BI133">
        <v>1.2</v>
      </c>
      <c r="BN133">
        <v>1</v>
      </c>
      <c r="BR133">
        <v>1.2</v>
      </c>
      <c r="BW133">
        <v>1.2</v>
      </c>
      <c r="CC133">
        <v>1</v>
      </c>
      <c r="CD133">
        <v>1.2</v>
      </c>
    </row>
    <row r="134" spans="1:84" ht="15" x14ac:dyDescent="0.25">
      <c r="A134" s="16" t="s">
        <v>221</v>
      </c>
      <c r="B134" s="16" t="s">
        <v>222</v>
      </c>
      <c r="C134" s="17" t="s">
        <v>2</v>
      </c>
      <c r="D134" s="17">
        <f t="shared" si="2"/>
        <v>2</v>
      </c>
      <c r="CC134">
        <v>1</v>
      </c>
      <c r="CF134">
        <v>1</v>
      </c>
    </row>
    <row r="135" spans="1:84" ht="15" x14ac:dyDescent="0.25">
      <c r="A135" s="16" t="s">
        <v>223</v>
      </c>
      <c r="B135" s="16" t="s">
        <v>205</v>
      </c>
      <c r="C135" s="17" t="s">
        <v>2</v>
      </c>
      <c r="D135" s="17">
        <f t="shared" si="2"/>
        <v>8.4</v>
      </c>
      <c r="K135">
        <v>1.2</v>
      </c>
      <c r="O135">
        <v>1.2</v>
      </c>
      <c r="Q135">
        <v>1.2</v>
      </c>
      <c r="S135">
        <v>1.2</v>
      </c>
      <c r="AA135">
        <v>1.2</v>
      </c>
      <c r="BH135">
        <v>1.2</v>
      </c>
      <c r="BL135">
        <v>1.2</v>
      </c>
    </row>
    <row r="136" spans="1:84" ht="15" x14ac:dyDescent="0.25">
      <c r="A136" s="16" t="s">
        <v>224</v>
      </c>
      <c r="B136" s="16" t="s">
        <v>47</v>
      </c>
      <c r="C136" s="17" t="s">
        <v>2</v>
      </c>
      <c r="D136" s="17">
        <f t="shared" si="2"/>
        <v>7.8000000000000007</v>
      </c>
      <c r="AC136">
        <v>1</v>
      </c>
      <c r="AJ136">
        <v>1.2</v>
      </c>
      <c r="AS136">
        <v>1.2</v>
      </c>
      <c r="AW136">
        <v>1.2</v>
      </c>
      <c r="BH136">
        <v>1.2</v>
      </c>
      <c r="CC136">
        <v>1</v>
      </c>
      <c r="CF136">
        <v>1</v>
      </c>
    </row>
    <row r="137" spans="1:84" ht="15" x14ac:dyDescent="0.25">
      <c r="A137" s="16" t="s">
        <v>225</v>
      </c>
      <c r="B137" s="16" t="s">
        <v>146</v>
      </c>
      <c r="C137" s="17" t="s">
        <v>2</v>
      </c>
      <c r="D137" s="17">
        <f t="shared" si="2"/>
        <v>4.2</v>
      </c>
      <c r="E137">
        <v>1</v>
      </c>
      <c r="O137">
        <v>1.2</v>
      </c>
      <c r="AW137">
        <v>1</v>
      </c>
      <c r="CD137">
        <v>1</v>
      </c>
    </row>
    <row r="138" spans="1:84" ht="15" x14ac:dyDescent="0.25">
      <c r="A138" s="16" t="s">
        <v>226</v>
      </c>
      <c r="B138" s="16" t="s">
        <v>227</v>
      </c>
      <c r="C138" s="17" t="s">
        <v>2</v>
      </c>
      <c r="D138" s="17">
        <f t="shared" si="2"/>
        <v>16.399999999999995</v>
      </c>
      <c r="E138">
        <v>1.2</v>
      </c>
      <c r="I138">
        <v>1.2</v>
      </c>
      <c r="M138">
        <v>1.2</v>
      </c>
      <c r="O138">
        <v>1.2</v>
      </c>
      <c r="P138">
        <v>1.2</v>
      </c>
      <c r="Z138">
        <v>1.2</v>
      </c>
      <c r="AC138">
        <v>1</v>
      </c>
      <c r="AG138">
        <v>1.2</v>
      </c>
      <c r="AJ138">
        <v>1.2</v>
      </c>
      <c r="AK138">
        <v>1.2</v>
      </c>
      <c r="AO138">
        <v>1</v>
      </c>
      <c r="AR138">
        <v>1.2</v>
      </c>
      <c r="AU138">
        <v>1.2</v>
      </c>
      <c r="AW138">
        <v>1.2</v>
      </c>
    </row>
    <row r="139" spans="1:84" ht="15" x14ac:dyDescent="0.25">
      <c r="A139" s="16" t="s">
        <v>228</v>
      </c>
      <c r="B139" s="16" t="s">
        <v>229</v>
      </c>
      <c r="C139" s="17" t="s">
        <v>12</v>
      </c>
      <c r="D139" s="17">
        <f t="shared" si="2"/>
        <v>1</v>
      </c>
      <c r="CC139">
        <v>1</v>
      </c>
    </row>
    <row r="140" spans="1:84" ht="15" x14ac:dyDescent="0.25">
      <c r="A140" s="16" t="s">
        <v>230</v>
      </c>
      <c r="B140" s="16" t="s">
        <v>1</v>
      </c>
      <c r="C140" s="17" t="s">
        <v>2</v>
      </c>
      <c r="D140" s="17">
        <f t="shared" si="2"/>
        <v>0</v>
      </c>
    </row>
    <row r="141" spans="1:84" ht="15" x14ac:dyDescent="0.25">
      <c r="A141" s="16" t="s">
        <v>231</v>
      </c>
      <c r="B141" s="16" t="s">
        <v>107</v>
      </c>
      <c r="C141" s="17" t="s">
        <v>2</v>
      </c>
      <c r="D141" s="17">
        <f t="shared" si="2"/>
        <v>1.2</v>
      </c>
      <c r="AA141">
        <v>1.2</v>
      </c>
    </row>
    <row r="142" spans="1:84" ht="15" x14ac:dyDescent="0.25">
      <c r="A142" s="16" t="s">
        <v>232</v>
      </c>
      <c r="B142" s="16" t="s">
        <v>21</v>
      </c>
      <c r="C142" s="17" t="s">
        <v>12</v>
      </c>
      <c r="D142" s="17">
        <f t="shared" si="2"/>
        <v>1</v>
      </c>
      <c r="CC142">
        <v>1</v>
      </c>
    </row>
    <row r="143" spans="1:84" ht="15" x14ac:dyDescent="0.25">
      <c r="A143" s="16" t="s">
        <v>232</v>
      </c>
      <c r="B143" s="16" t="s">
        <v>18</v>
      </c>
      <c r="C143" s="17" t="s">
        <v>2</v>
      </c>
      <c r="D143" s="17">
        <f t="shared" si="2"/>
        <v>1</v>
      </c>
      <c r="CC143">
        <v>1</v>
      </c>
    </row>
    <row r="144" spans="1:84" ht="15" x14ac:dyDescent="0.25">
      <c r="A144" s="16" t="s">
        <v>705</v>
      </c>
      <c r="B144" s="16" t="s">
        <v>74</v>
      </c>
      <c r="C144" s="17" t="s">
        <v>2</v>
      </c>
      <c r="D144" s="17">
        <f>SUM(E144:CF144)</f>
        <v>5.4</v>
      </c>
      <c r="AA144">
        <v>1.2</v>
      </c>
      <c r="AE144">
        <v>1.2</v>
      </c>
      <c r="AJ144">
        <v>1</v>
      </c>
      <c r="BW144">
        <v>1</v>
      </c>
      <c r="CF144">
        <v>1</v>
      </c>
    </row>
    <row r="145" spans="1:81" ht="15" x14ac:dyDescent="0.25">
      <c r="A145" s="16" t="s">
        <v>233</v>
      </c>
      <c r="B145" s="16" t="s">
        <v>234</v>
      </c>
      <c r="C145" s="17" t="s">
        <v>12</v>
      </c>
      <c r="D145" s="17">
        <f t="shared" si="2"/>
        <v>3.4</v>
      </c>
      <c r="W145">
        <v>1.2</v>
      </c>
      <c r="Y145">
        <v>1.2</v>
      </c>
      <c r="AC145">
        <v>1</v>
      </c>
    </row>
    <row r="146" spans="1:81" ht="15" x14ac:dyDescent="0.25">
      <c r="A146" s="16" t="s">
        <v>235</v>
      </c>
      <c r="B146" s="16" t="s">
        <v>236</v>
      </c>
      <c r="C146" s="17" t="s">
        <v>2</v>
      </c>
      <c r="D146" s="17">
        <f t="shared" si="2"/>
        <v>10.799999999999999</v>
      </c>
      <c r="E146">
        <v>1</v>
      </c>
      <c r="O146">
        <v>1</v>
      </c>
      <c r="P146">
        <v>1</v>
      </c>
      <c r="AA146">
        <v>1.2</v>
      </c>
      <c r="AE146">
        <v>1</v>
      </c>
      <c r="AJ146">
        <v>1.2</v>
      </c>
      <c r="AO146">
        <v>1</v>
      </c>
      <c r="AS146">
        <v>1</v>
      </c>
      <c r="AW146">
        <v>1.2</v>
      </c>
      <c r="CA146">
        <v>1.2</v>
      </c>
    </row>
    <row r="147" spans="1:81" ht="15" x14ac:dyDescent="0.25">
      <c r="A147" s="16" t="s">
        <v>237</v>
      </c>
      <c r="B147" s="16" t="s">
        <v>238</v>
      </c>
      <c r="C147" s="17" t="s">
        <v>12</v>
      </c>
      <c r="D147" s="17">
        <f t="shared" si="2"/>
        <v>0</v>
      </c>
    </row>
    <row r="148" spans="1:81" ht="15" x14ac:dyDescent="0.25">
      <c r="A148" s="16" t="s">
        <v>239</v>
      </c>
      <c r="B148" s="16" t="s">
        <v>240</v>
      </c>
      <c r="C148" s="17" t="s">
        <v>12</v>
      </c>
      <c r="D148" s="17">
        <f t="shared" si="2"/>
        <v>19.399999999999999</v>
      </c>
      <c r="K148">
        <v>1.2</v>
      </c>
      <c r="R148">
        <v>1.2</v>
      </c>
      <c r="X148">
        <v>1</v>
      </c>
      <c r="Y148">
        <v>1.2</v>
      </c>
      <c r="AA148">
        <v>1</v>
      </c>
      <c r="AG148">
        <v>1.2</v>
      </c>
      <c r="AJ148">
        <v>1</v>
      </c>
      <c r="AO148">
        <v>1</v>
      </c>
      <c r="AQ148">
        <v>1</v>
      </c>
      <c r="AU148">
        <v>1.2</v>
      </c>
      <c r="BA148">
        <v>1</v>
      </c>
      <c r="BC148">
        <v>1</v>
      </c>
      <c r="BD148">
        <v>1.2</v>
      </c>
      <c r="BG148">
        <v>1</v>
      </c>
      <c r="BJ148">
        <v>1</v>
      </c>
      <c r="BO148">
        <v>1</v>
      </c>
      <c r="BW148">
        <v>1.2</v>
      </c>
      <c r="CC148">
        <v>1</v>
      </c>
    </row>
    <row r="149" spans="1:81" ht="15" x14ac:dyDescent="0.25">
      <c r="A149" s="16" t="s">
        <v>241</v>
      </c>
      <c r="B149" s="16" t="s">
        <v>128</v>
      </c>
      <c r="C149" s="17" t="s">
        <v>12</v>
      </c>
      <c r="D149" s="17">
        <f t="shared" si="2"/>
        <v>0</v>
      </c>
    </row>
    <row r="150" spans="1:81" ht="15" x14ac:dyDescent="0.25">
      <c r="A150" s="16" t="s">
        <v>242</v>
      </c>
      <c r="B150" s="16" t="s">
        <v>58</v>
      </c>
      <c r="C150" s="17" t="s">
        <v>2</v>
      </c>
      <c r="D150" s="17">
        <f t="shared" si="2"/>
        <v>0</v>
      </c>
    </row>
    <row r="151" spans="1:81" ht="15" x14ac:dyDescent="0.25">
      <c r="A151" s="16" t="s">
        <v>243</v>
      </c>
      <c r="B151" s="16" t="s">
        <v>144</v>
      </c>
      <c r="C151" s="17" t="s">
        <v>12</v>
      </c>
      <c r="D151" s="17">
        <f t="shared" si="2"/>
        <v>2.2000000000000002</v>
      </c>
      <c r="R151">
        <v>1.2</v>
      </c>
      <c r="AW151">
        <v>1</v>
      </c>
    </row>
    <row r="152" spans="1:81" ht="15" x14ac:dyDescent="0.25">
      <c r="A152" s="16" t="s">
        <v>244</v>
      </c>
      <c r="B152" s="16" t="s">
        <v>245</v>
      </c>
      <c r="C152" s="17" t="s">
        <v>2</v>
      </c>
      <c r="D152" s="17">
        <f t="shared" si="2"/>
        <v>0</v>
      </c>
    </row>
    <row r="153" spans="1:81" ht="15" x14ac:dyDescent="0.25">
      <c r="A153" s="16" t="s">
        <v>246</v>
      </c>
      <c r="B153" s="16" t="s">
        <v>154</v>
      </c>
      <c r="C153" s="17" t="s">
        <v>2</v>
      </c>
      <c r="D153" s="17">
        <f t="shared" si="2"/>
        <v>17.599999999999998</v>
      </c>
      <c r="M153">
        <v>1</v>
      </c>
      <c r="AJ153">
        <v>1.2</v>
      </c>
      <c r="AK153">
        <v>1.2</v>
      </c>
      <c r="AM153">
        <v>1.2</v>
      </c>
      <c r="AN153">
        <v>1</v>
      </c>
      <c r="AO153">
        <v>1</v>
      </c>
      <c r="AP153">
        <v>1.2</v>
      </c>
      <c r="AQ153">
        <v>1</v>
      </c>
      <c r="AR153">
        <v>1</v>
      </c>
      <c r="AS153">
        <v>1.2</v>
      </c>
      <c r="AU153">
        <v>1</v>
      </c>
      <c r="AV153">
        <v>1</v>
      </c>
      <c r="AW153">
        <v>1.2</v>
      </c>
      <c r="BW153">
        <v>1.2</v>
      </c>
      <c r="BX153">
        <v>1.2</v>
      </c>
      <c r="CC153">
        <v>1</v>
      </c>
    </row>
    <row r="154" spans="1:81" ht="15" x14ac:dyDescent="0.25">
      <c r="A154" s="16" t="s">
        <v>247</v>
      </c>
      <c r="B154" s="16" t="s">
        <v>91</v>
      </c>
      <c r="C154" s="17" t="s">
        <v>2</v>
      </c>
      <c r="D154" s="17">
        <f t="shared" si="2"/>
        <v>0</v>
      </c>
    </row>
    <row r="155" spans="1:81" ht="15" x14ac:dyDescent="0.25">
      <c r="A155" s="16" t="s">
        <v>248</v>
      </c>
      <c r="B155" s="16" t="s">
        <v>29</v>
      </c>
      <c r="C155" s="17" t="s">
        <v>2</v>
      </c>
      <c r="D155" s="17">
        <f t="shared" si="2"/>
        <v>10.4</v>
      </c>
      <c r="E155">
        <v>1</v>
      </c>
      <c r="P155">
        <v>1.2</v>
      </c>
      <c r="Z155">
        <v>1.2</v>
      </c>
      <c r="AS155">
        <v>1.2</v>
      </c>
      <c r="AU155">
        <v>1.2</v>
      </c>
      <c r="BC155">
        <v>1.2</v>
      </c>
      <c r="BI155">
        <v>1.2</v>
      </c>
      <c r="BT155">
        <v>1.2</v>
      </c>
      <c r="CC155">
        <v>1</v>
      </c>
    </row>
    <row r="156" spans="1:81" ht="15" x14ac:dyDescent="0.25">
      <c r="A156" s="16" t="s">
        <v>249</v>
      </c>
      <c r="B156" s="16" t="s">
        <v>188</v>
      </c>
      <c r="C156" s="17" t="s">
        <v>2</v>
      </c>
      <c r="D156" s="17">
        <f t="shared" si="2"/>
        <v>6.2</v>
      </c>
      <c r="I156">
        <v>1</v>
      </c>
      <c r="AL156">
        <v>1</v>
      </c>
      <c r="AQ156">
        <v>1</v>
      </c>
      <c r="AX156">
        <v>1</v>
      </c>
      <c r="BK156">
        <v>1</v>
      </c>
      <c r="CA156">
        <v>1.2</v>
      </c>
    </row>
    <row r="157" spans="1:81" ht="15" x14ac:dyDescent="0.25">
      <c r="A157" s="16" t="s">
        <v>250</v>
      </c>
      <c r="B157" s="16" t="s">
        <v>251</v>
      </c>
      <c r="C157" s="17" t="s">
        <v>12</v>
      </c>
      <c r="D157" s="17">
        <f t="shared" si="2"/>
        <v>14.399999999999999</v>
      </c>
      <c r="I157">
        <v>1</v>
      </c>
      <c r="K157">
        <v>1.2</v>
      </c>
      <c r="O157">
        <v>1.2</v>
      </c>
      <c r="P157">
        <v>1.2</v>
      </c>
      <c r="X157">
        <v>1</v>
      </c>
      <c r="Y157">
        <v>1.2</v>
      </c>
      <c r="Z157">
        <v>1.2</v>
      </c>
      <c r="AC157">
        <v>1</v>
      </c>
      <c r="AJ157">
        <v>1.2</v>
      </c>
      <c r="AK157">
        <v>1.2</v>
      </c>
      <c r="AO157">
        <v>1</v>
      </c>
      <c r="BO157">
        <v>1</v>
      </c>
      <c r="CC157">
        <v>1</v>
      </c>
    </row>
    <row r="158" spans="1:81" ht="15" x14ac:dyDescent="0.25">
      <c r="A158" s="16" t="s">
        <v>252</v>
      </c>
      <c r="B158" s="16" t="s">
        <v>107</v>
      </c>
      <c r="C158" s="17" t="s">
        <v>2</v>
      </c>
      <c r="D158" s="17">
        <f t="shared" si="2"/>
        <v>4.8</v>
      </c>
      <c r="AA158">
        <v>1.2</v>
      </c>
      <c r="BV158">
        <v>1.2</v>
      </c>
      <c r="BW158">
        <v>1.2</v>
      </c>
      <c r="CB158">
        <v>1.2</v>
      </c>
    </row>
    <row r="159" spans="1:81" ht="15" x14ac:dyDescent="0.25">
      <c r="A159" s="16" t="s">
        <v>253</v>
      </c>
      <c r="B159" s="16" t="s">
        <v>192</v>
      </c>
      <c r="C159" s="17" t="s">
        <v>2</v>
      </c>
      <c r="D159" s="17">
        <f t="shared" si="2"/>
        <v>5.8</v>
      </c>
      <c r="G159">
        <v>1.2</v>
      </c>
      <c r="K159">
        <v>1.2</v>
      </c>
      <c r="M159">
        <v>1.2</v>
      </c>
      <c r="Y159">
        <v>1.2</v>
      </c>
      <c r="CC159">
        <v>1</v>
      </c>
    </row>
    <row r="160" spans="1:81" ht="15" x14ac:dyDescent="0.25">
      <c r="A160" s="16" t="s">
        <v>222</v>
      </c>
      <c r="B160" s="16" t="s">
        <v>109</v>
      </c>
      <c r="C160" s="17" t="s">
        <v>2</v>
      </c>
      <c r="D160" s="17">
        <f t="shared" si="2"/>
        <v>18.199999999999996</v>
      </c>
      <c r="E160">
        <v>1.2</v>
      </c>
      <c r="K160">
        <v>1.2</v>
      </c>
      <c r="M160">
        <v>1.2</v>
      </c>
      <c r="O160">
        <v>1.2</v>
      </c>
      <c r="S160">
        <v>1.2</v>
      </c>
      <c r="AA160">
        <v>1.2</v>
      </c>
      <c r="AB160">
        <v>1</v>
      </c>
      <c r="AE160">
        <v>1</v>
      </c>
      <c r="AP160">
        <v>1</v>
      </c>
      <c r="AQ160">
        <v>1</v>
      </c>
      <c r="AS160">
        <v>1.2</v>
      </c>
      <c r="AW160">
        <v>1.2</v>
      </c>
      <c r="BD160">
        <v>1.2</v>
      </c>
      <c r="BF160">
        <v>1.2</v>
      </c>
      <c r="BT160">
        <v>1.2</v>
      </c>
      <c r="CC160">
        <v>1</v>
      </c>
    </row>
    <row r="161" spans="1:84" ht="15" x14ac:dyDescent="0.25">
      <c r="A161" s="16" t="s">
        <v>254</v>
      </c>
      <c r="B161" s="16" t="s">
        <v>255</v>
      </c>
      <c r="C161" s="17" t="s">
        <v>12</v>
      </c>
      <c r="D161" s="17">
        <f t="shared" si="2"/>
        <v>2.2000000000000002</v>
      </c>
      <c r="AW161">
        <v>1.2</v>
      </c>
      <c r="CC161">
        <v>1</v>
      </c>
    </row>
    <row r="162" spans="1:84" ht="15" x14ac:dyDescent="0.25">
      <c r="A162" s="16" t="s">
        <v>256</v>
      </c>
      <c r="B162" s="16" t="s">
        <v>107</v>
      </c>
      <c r="C162" s="17" t="s">
        <v>2</v>
      </c>
      <c r="D162" s="17">
        <f t="shared" si="2"/>
        <v>8.4</v>
      </c>
      <c r="E162">
        <v>1.2</v>
      </c>
      <c r="F162">
        <v>1.2</v>
      </c>
      <c r="H162">
        <v>1</v>
      </c>
      <c r="J162">
        <v>1</v>
      </c>
      <c r="P162">
        <v>1</v>
      </c>
      <c r="S162">
        <v>1</v>
      </c>
      <c r="V162">
        <v>1</v>
      </c>
      <c r="Y162">
        <v>1</v>
      </c>
    </row>
    <row r="163" spans="1:84" ht="15" x14ac:dyDescent="0.25">
      <c r="A163" s="16" t="s">
        <v>258</v>
      </c>
      <c r="B163" s="16" t="s">
        <v>216</v>
      </c>
      <c r="C163" s="17" t="s">
        <v>12</v>
      </c>
      <c r="D163" s="17">
        <f t="shared" si="2"/>
        <v>7.8000000000000007</v>
      </c>
      <c r="R163">
        <v>1.2</v>
      </c>
      <c r="AA163">
        <v>1.2</v>
      </c>
      <c r="AB163">
        <v>1</v>
      </c>
      <c r="AQ163">
        <v>1</v>
      </c>
      <c r="AW163">
        <v>1.2</v>
      </c>
      <c r="BZ163">
        <v>1.2</v>
      </c>
      <c r="CC163">
        <v>1</v>
      </c>
    </row>
    <row r="164" spans="1:84" ht="15" x14ac:dyDescent="0.25">
      <c r="A164" s="16" t="s">
        <v>259</v>
      </c>
      <c r="B164" s="16" t="s">
        <v>56</v>
      </c>
      <c r="C164" s="17" t="s">
        <v>2</v>
      </c>
      <c r="D164" s="17">
        <f t="shared" si="2"/>
        <v>1</v>
      </c>
      <c r="CC164">
        <v>1</v>
      </c>
    </row>
    <row r="165" spans="1:84" ht="15" x14ac:dyDescent="0.25">
      <c r="A165" s="16" t="s">
        <v>260</v>
      </c>
      <c r="B165" s="16" t="s">
        <v>74</v>
      </c>
      <c r="C165" s="17" t="s">
        <v>2</v>
      </c>
      <c r="D165" s="17">
        <f t="shared" si="2"/>
        <v>3</v>
      </c>
      <c r="AA165">
        <v>1</v>
      </c>
      <c r="AW165">
        <v>1</v>
      </c>
      <c r="CC165">
        <v>1</v>
      </c>
    </row>
    <row r="166" spans="1:84" ht="15" x14ac:dyDescent="0.25">
      <c r="A166" s="16" t="s">
        <v>261</v>
      </c>
      <c r="B166" s="16" t="s">
        <v>1</v>
      </c>
      <c r="C166" s="17" t="s">
        <v>2</v>
      </c>
      <c r="D166" s="17">
        <f t="shared" si="2"/>
        <v>1.2</v>
      </c>
      <c r="O166">
        <v>1.2</v>
      </c>
    </row>
    <row r="167" spans="1:84" ht="15" x14ac:dyDescent="0.25">
      <c r="A167" s="16" t="s">
        <v>262</v>
      </c>
      <c r="B167" s="16" t="s">
        <v>205</v>
      </c>
      <c r="C167" s="17" t="s">
        <v>2</v>
      </c>
      <c r="D167" s="17">
        <f t="shared" si="2"/>
        <v>9.1999999999999993</v>
      </c>
      <c r="O167">
        <v>1.2</v>
      </c>
      <c r="P167">
        <v>1.2</v>
      </c>
      <c r="S167">
        <v>1.2</v>
      </c>
      <c r="AA167">
        <v>1.2</v>
      </c>
      <c r="AO167">
        <v>1</v>
      </c>
      <c r="BD167">
        <v>1.2</v>
      </c>
      <c r="CA167">
        <v>1.2</v>
      </c>
      <c r="CC167">
        <v>1</v>
      </c>
    </row>
    <row r="168" spans="1:84" ht="15" x14ac:dyDescent="0.25">
      <c r="A168" s="16" t="s">
        <v>263</v>
      </c>
      <c r="B168" s="16" t="s">
        <v>88</v>
      </c>
      <c r="C168" s="17" t="s">
        <v>2</v>
      </c>
      <c r="D168" s="17">
        <f t="shared" si="2"/>
        <v>1</v>
      </c>
      <c r="O168">
        <v>1</v>
      </c>
    </row>
    <row r="169" spans="1:84" ht="15" x14ac:dyDescent="0.25">
      <c r="A169" s="16" t="s">
        <v>264</v>
      </c>
      <c r="B169" s="16" t="s">
        <v>265</v>
      </c>
      <c r="C169" s="17" t="s">
        <v>2</v>
      </c>
      <c r="D169" s="17">
        <f t="shared" si="2"/>
        <v>0</v>
      </c>
    </row>
    <row r="170" spans="1:84" ht="15" x14ac:dyDescent="0.25">
      <c r="A170" s="16" t="s">
        <v>266</v>
      </c>
      <c r="B170" s="16" t="s">
        <v>267</v>
      </c>
      <c r="C170" s="17" t="s">
        <v>2</v>
      </c>
      <c r="D170" s="17">
        <f t="shared" si="2"/>
        <v>20.999999999999996</v>
      </c>
      <c r="H170">
        <v>1.2</v>
      </c>
      <c r="J170">
        <v>1</v>
      </c>
      <c r="O170">
        <v>1.2</v>
      </c>
      <c r="P170">
        <v>1.2</v>
      </c>
      <c r="X170">
        <v>1</v>
      </c>
      <c r="Z170">
        <v>1</v>
      </c>
      <c r="AA170">
        <v>1.2</v>
      </c>
      <c r="AG170">
        <v>1.2</v>
      </c>
      <c r="AJ170">
        <v>1</v>
      </c>
      <c r="AQ170">
        <v>1</v>
      </c>
      <c r="AR170">
        <v>1</v>
      </c>
      <c r="AS170">
        <v>1</v>
      </c>
      <c r="AU170">
        <v>1.2</v>
      </c>
      <c r="AW170">
        <v>1.2</v>
      </c>
      <c r="BD170">
        <v>1</v>
      </c>
      <c r="BH170">
        <v>1.2</v>
      </c>
      <c r="BT170">
        <v>1.2</v>
      </c>
      <c r="CA170">
        <v>1.2</v>
      </c>
      <c r="CC170">
        <v>1</v>
      </c>
    </row>
    <row r="171" spans="1:84" ht="15" x14ac:dyDescent="0.25">
      <c r="A171" s="16" t="s">
        <v>266</v>
      </c>
      <c r="B171" s="16" t="s">
        <v>268</v>
      </c>
      <c r="C171" s="17" t="s">
        <v>2</v>
      </c>
      <c r="D171" s="17">
        <f t="shared" si="2"/>
        <v>21.799999999999994</v>
      </c>
      <c r="E171">
        <v>1.2</v>
      </c>
      <c r="I171">
        <v>1.2</v>
      </c>
      <c r="O171">
        <v>1.2</v>
      </c>
      <c r="P171">
        <v>1.2</v>
      </c>
      <c r="S171">
        <v>1.2</v>
      </c>
      <c r="X171">
        <v>1</v>
      </c>
      <c r="Z171">
        <v>1.2</v>
      </c>
      <c r="AG171">
        <v>1.2</v>
      </c>
      <c r="AJ171">
        <v>1.2</v>
      </c>
      <c r="AK171">
        <v>1.2</v>
      </c>
      <c r="AO171">
        <v>1</v>
      </c>
      <c r="AP171">
        <v>1.2</v>
      </c>
      <c r="AU171">
        <v>1.2</v>
      </c>
      <c r="BD171">
        <v>1.2</v>
      </c>
      <c r="BJ171">
        <v>1</v>
      </c>
      <c r="BO171">
        <v>1</v>
      </c>
      <c r="BS171">
        <v>1.2</v>
      </c>
      <c r="BW171">
        <v>1.2</v>
      </c>
      <c r="CC171">
        <v>1</v>
      </c>
    </row>
    <row r="172" spans="1:84" ht="15" x14ac:dyDescent="0.25">
      <c r="A172" s="16" t="s">
        <v>269</v>
      </c>
      <c r="B172" s="16" t="s">
        <v>270</v>
      </c>
      <c r="C172" s="17" t="s">
        <v>2</v>
      </c>
      <c r="D172" s="17">
        <f t="shared" si="2"/>
        <v>18.599999999999998</v>
      </c>
      <c r="T172">
        <v>1</v>
      </c>
      <c r="AD172">
        <v>1.2</v>
      </c>
      <c r="AE172">
        <v>1</v>
      </c>
      <c r="AK172">
        <v>1.2</v>
      </c>
      <c r="AP172">
        <v>1</v>
      </c>
      <c r="AR172">
        <v>1</v>
      </c>
      <c r="AU172">
        <v>1</v>
      </c>
      <c r="BF172">
        <v>1.2</v>
      </c>
      <c r="BH172">
        <v>1.2</v>
      </c>
      <c r="BP172">
        <v>1</v>
      </c>
      <c r="BQ172">
        <v>1</v>
      </c>
      <c r="BV172">
        <v>1.2</v>
      </c>
      <c r="BW172">
        <v>1</v>
      </c>
      <c r="CA172">
        <v>1.2</v>
      </c>
      <c r="CB172">
        <v>1.2</v>
      </c>
      <c r="CC172">
        <v>1</v>
      </c>
      <c r="CE172">
        <v>1.2</v>
      </c>
    </row>
    <row r="173" spans="1:84" ht="15" x14ac:dyDescent="0.25">
      <c r="A173" s="16" t="s">
        <v>271</v>
      </c>
      <c r="B173" s="16" t="s">
        <v>272</v>
      </c>
      <c r="C173" s="17" t="s">
        <v>2</v>
      </c>
      <c r="D173" s="17">
        <f t="shared" si="2"/>
        <v>4.8</v>
      </c>
      <c r="M173">
        <v>1.2</v>
      </c>
      <c r="S173">
        <v>1.2</v>
      </c>
      <c r="V173">
        <v>1.2</v>
      </c>
      <c r="AA173">
        <v>1.2</v>
      </c>
    </row>
    <row r="174" spans="1:84" ht="15" x14ac:dyDescent="0.25">
      <c r="A174" s="16" t="s">
        <v>273</v>
      </c>
      <c r="B174" s="16" t="s">
        <v>138</v>
      </c>
      <c r="C174" s="17" t="s">
        <v>12</v>
      </c>
      <c r="D174" s="17">
        <f t="shared" si="2"/>
        <v>6.8</v>
      </c>
      <c r="AA174">
        <v>1.2</v>
      </c>
      <c r="AW174">
        <v>1.2</v>
      </c>
      <c r="BW174">
        <v>1.2</v>
      </c>
      <c r="BX174">
        <v>1.2</v>
      </c>
      <c r="CC174">
        <v>1</v>
      </c>
      <c r="CF174">
        <v>1</v>
      </c>
    </row>
    <row r="175" spans="1:84" ht="15" x14ac:dyDescent="0.25">
      <c r="A175" s="16" t="s">
        <v>274</v>
      </c>
      <c r="B175" s="16" t="s">
        <v>189</v>
      </c>
      <c r="C175" s="17" t="s">
        <v>2</v>
      </c>
      <c r="D175" s="17">
        <f t="shared" si="2"/>
        <v>3</v>
      </c>
      <c r="AJ175">
        <v>1</v>
      </c>
      <c r="BF175">
        <v>1</v>
      </c>
      <c r="CC175">
        <v>1</v>
      </c>
    </row>
    <row r="176" spans="1:84" ht="15" x14ac:dyDescent="0.25">
      <c r="A176" s="16" t="s">
        <v>275</v>
      </c>
      <c r="B176" s="16" t="s">
        <v>109</v>
      </c>
      <c r="C176" s="17" t="s">
        <v>2</v>
      </c>
      <c r="D176" s="17">
        <f t="shared" si="2"/>
        <v>4.4000000000000004</v>
      </c>
      <c r="E176">
        <v>1.2</v>
      </c>
      <c r="O176">
        <v>1.2</v>
      </c>
      <c r="AO176">
        <v>1</v>
      </c>
      <c r="CC176">
        <v>1</v>
      </c>
    </row>
    <row r="177" spans="1:84" ht="15" x14ac:dyDescent="0.25">
      <c r="A177" s="16" t="s">
        <v>277</v>
      </c>
      <c r="B177" s="16" t="s">
        <v>205</v>
      </c>
      <c r="C177" s="17" t="s">
        <v>2</v>
      </c>
      <c r="D177" s="17">
        <f t="shared" si="2"/>
        <v>4.4000000000000004</v>
      </c>
      <c r="O177">
        <v>1.2</v>
      </c>
      <c r="AA177">
        <v>1</v>
      </c>
      <c r="BD177">
        <v>1.2</v>
      </c>
      <c r="CC177">
        <v>1</v>
      </c>
    </row>
    <row r="178" spans="1:84" ht="15" x14ac:dyDescent="0.25">
      <c r="A178" s="16" t="s">
        <v>278</v>
      </c>
      <c r="B178" s="16" t="s">
        <v>279</v>
      </c>
      <c r="C178" s="17" t="s">
        <v>2</v>
      </c>
      <c r="D178" s="17">
        <f t="shared" si="2"/>
        <v>4.5999999999999996</v>
      </c>
      <c r="K178">
        <v>1.2</v>
      </c>
      <c r="W178">
        <v>1.2</v>
      </c>
      <c r="Y178">
        <v>1.2</v>
      </c>
      <c r="CC178">
        <v>1</v>
      </c>
    </row>
    <row r="179" spans="1:84" ht="15" x14ac:dyDescent="0.25">
      <c r="A179" s="16" t="s">
        <v>280</v>
      </c>
      <c r="B179" s="16" t="s">
        <v>74</v>
      </c>
      <c r="C179" s="17" t="s">
        <v>2</v>
      </c>
      <c r="D179" s="17">
        <f t="shared" si="2"/>
        <v>5.4</v>
      </c>
      <c r="X179">
        <v>1</v>
      </c>
      <c r="AG179">
        <v>1.2</v>
      </c>
      <c r="BW179">
        <v>1.2</v>
      </c>
      <c r="CC179">
        <v>1</v>
      </c>
      <c r="CF179">
        <v>1</v>
      </c>
    </row>
    <row r="180" spans="1:84" ht="15" x14ac:dyDescent="0.25">
      <c r="A180" s="16" t="s">
        <v>280</v>
      </c>
      <c r="B180" s="16" t="s">
        <v>281</v>
      </c>
      <c r="C180" s="17" t="s">
        <v>2</v>
      </c>
      <c r="D180" s="17">
        <f t="shared" si="2"/>
        <v>1</v>
      </c>
      <c r="CC180">
        <v>1</v>
      </c>
    </row>
    <row r="181" spans="1:84" ht="15" x14ac:dyDescent="0.25">
      <c r="A181" s="16" t="s">
        <v>282</v>
      </c>
      <c r="B181" s="16" t="s">
        <v>272</v>
      </c>
      <c r="C181" s="17" t="s">
        <v>2</v>
      </c>
      <c r="D181" s="17">
        <f t="shared" si="2"/>
        <v>17</v>
      </c>
      <c r="E181">
        <v>1.2</v>
      </c>
      <c r="H181">
        <v>1.2</v>
      </c>
      <c r="P181">
        <v>1.2</v>
      </c>
      <c r="Q181">
        <v>1</v>
      </c>
      <c r="AC181">
        <v>1</v>
      </c>
      <c r="AJ181">
        <v>1.2</v>
      </c>
      <c r="AU181">
        <v>1.2</v>
      </c>
      <c r="CF181">
        <v>9</v>
      </c>
    </row>
    <row r="182" spans="1:84" ht="15" x14ac:dyDescent="0.25">
      <c r="A182" s="16" t="s">
        <v>283</v>
      </c>
      <c r="B182" s="16" t="s">
        <v>178</v>
      </c>
      <c r="C182" s="17" t="s">
        <v>2</v>
      </c>
      <c r="D182" s="17">
        <f t="shared" si="2"/>
        <v>9.8000000000000007</v>
      </c>
      <c r="M182">
        <v>1.2</v>
      </c>
      <c r="N182">
        <v>1.2</v>
      </c>
      <c r="AJ182">
        <v>1</v>
      </c>
      <c r="AM182">
        <v>1</v>
      </c>
      <c r="AR182">
        <v>1.2</v>
      </c>
      <c r="AS182">
        <v>1.2</v>
      </c>
      <c r="BC182">
        <v>1</v>
      </c>
      <c r="BU182">
        <v>1</v>
      </c>
      <c r="BZ182">
        <v>1</v>
      </c>
    </row>
    <row r="183" spans="1:84" ht="15" x14ac:dyDescent="0.25">
      <c r="A183" s="16" t="s">
        <v>284</v>
      </c>
      <c r="B183" s="16" t="s">
        <v>205</v>
      </c>
      <c r="C183" s="17" t="s">
        <v>2</v>
      </c>
      <c r="D183" s="17">
        <f t="shared" si="2"/>
        <v>3.2</v>
      </c>
      <c r="AJ183">
        <v>1</v>
      </c>
      <c r="BW183">
        <v>1</v>
      </c>
      <c r="CA183">
        <v>1.2</v>
      </c>
    </row>
    <row r="184" spans="1:84" ht="15" x14ac:dyDescent="0.25">
      <c r="A184" s="16" t="s">
        <v>285</v>
      </c>
      <c r="B184" s="16" t="s">
        <v>205</v>
      </c>
      <c r="C184" s="17" t="s">
        <v>2</v>
      </c>
      <c r="D184" s="17">
        <f t="shared" si="2"/>
        <v>11.2</v>
      </c>
      <c r="O184">
        <v>1</v>
      </c>
      <c r="AA184">
        <v>1</v>
      </c>
      <c r="AJ184">
        <v>1</v>
      </c>
      <c r="AW184">
        <v>1.2</v>
      </c>
      <c r="BC184">
        <v>1.2</v>
      </c>
      <c r="BD184">
        <v>1.2</v>
      </c>
      <c r="BI184">
        <v>1.2</v>
      </c>
      <c r="BP184">
        <v>1.2</v>
      </c>
      <c r="BZ184">
        <v>1.2</v>
      </c>
      <c r="CC184">
        <v>1</v>
      </c>
    </row>
    <row r="185" spans="1:84" ht="15" x14ac:dyDescent="0.25">
      <c r="A185" s="16" t="s">
        <v>286</v>
      </c>
      <c r="B185" s="16" t="s">
        <v>205</v>
      </c>
      <c r="C185" s="17" t="s">
        <v>2</v>
      </c>
      <c r="D185" s="17">
        <f t="shared" si="2"/>
        <v>0</v>
      </c>
    </row>
    <row r="186" spans="1:84" ht="15" x14ac:dyDescent="0.25">
      <c r="A186" s="16" t="s">
        <v>287</v>
      </c>
      <c r="B186" s="16" t="s">
        <v>288</v>
      </c>
      <c r="C186" s="17" t="s">
        <v>12</v>
      </c>
      <c r="D186" s="17">
        <f t="shared" si="2"/>
        <v>8</v>
      </c>
      <c r="E186">
        <v>1</v>
      </c>
      <c r="O186">
        <v>1</v>
      </c>
      <c r="S186">
        <v>1</v>
      </c>
      <c r="AA186">
        <v>1</v>
      </c>
      <c r="AU186">
        <v>1</v>
      </c>
      <c r="BC186">
        <v>1</v>
      </c>
      <c r="BQ186">
        <v>1</v>
      </c>
      <c r="CD186">
        <v>1</v>
      </c>
    </row>
    <row r="187" spans="1:84" ht="15" x14ac:dyDescent="0.25">
      <c r="A187" s="16" t="s">
        <v>289</v>
      </c>
      <c r="B187" s="16" t="s">
        <v>290</v>
      </c>
      <c r="C187" s="17" t="s">
        <v>2</v>
      </c>
      <c r="D187" s="17">
        <f t="shared" si="2"/>
        <v>4.4000000000000004</v>
      </c>
      <c r="G187">
        <v>1</v>
      </c>
      <c r="AA187">
        <v>1.2</v>
      </c>
      <c r="AC187">
        <v>1</v>
      </c>
      <c r="AE187">
        <v>1.2</v>
      </c>
    </row>
    <row r="188" spans="1:84" ht="15" x14ac:dyDescent="0.25">
      <c r="A188" s="16" t="s">
        <v>291</v>
      </c>
      <c r="B188" s="16" t="s">
        <v>111</v>
      </c>
      <c r="C188" s="17" t="s">
        <v>2</v>
      </c>
      <c r="D188" s="17">
        <f t="shared" si="2"/>
        <v>5.2</v>
      </c>
      <c r="S188">
        <v>1</v>
      </c>
      <c r="AA188">
        <v>1</v>
      </c>
      <c r="AJ188">
        <v>1</v>
      </c>
      <c r="BD188">
        <v>1</v>
      </c>
      <c r="BT188">
        <v>1.2</v>
      </c>
    </row>
    <row r="189" spans="1:84" ht="15" x14ac:dyDescent="0.25">
      <c r="A189" s="16" t="s">
        <v>291</v>
      </c>
      <c r="B189" s="16" t="s">
        <v>292</v>
      </c>
      <c r="C189" s="17" t="s">
        <v>12</v>
      </c>
      <c r="D189" s="17">
        <f t="shared" si="2"/>
        <v>3</v>
      </c>
      <c r="S189">
        <v>1</v>
      </c>
      <c r="AJ189">
        <v>1</v>
      </c>
      <c r="BD189">
        <v>1</v>
      </c>
    </row>
    <row r="190" spans="1:84" ht="15" x14ac:dyDescent="0.25">
      <c r="A190" s="16" t="s">
        <v>293</v>
      </c>
      <c r="B190" s="16" t="s">
        <v>74</v>
      </c>
      <c r="C190" s="17" t="s">
        <v>2</v>
      </c>
      <c r="D190" s="17">
        <f t="shared" si="2"/>
        <v>9.6</v>
      </c>
      <c r="K190">
        <v>1.2</v>
      </c>
      <c r="M190">
        <v>1.2</v>
      </c>
      <c r="AE190">
        <v>1.2</v>
      </c>
      <c r="AJ190">
        <v>1.2</v>
      </c>
      <c r="AK190">
        <v>1.2</v>
      </c>
      <c r="BF190">
        <v>1.2</v>
      </c>
      <c r="BT190">
        <v>1.2</v>
      </c>
      <c r="CB190">
        <v>1.2</v>
      </c>
    </row>
    <row r="191" spans="1:84" ht="15" x14ac:dyDescent="0.25">
      <c r="A191" s="16" t="s">
        <v>293</v>
      </c>
      <c r="B191" s="16" t="s">
        <v>56</v>
      </c>
      <c r="C191" s="17" t="s">
        <v>2</v>
      </c>
      <c r="D191" s="17">
        <f t="shared" si="2"/>
        <v>15.399999999999999</v>
      </c>
      <c r="F191">
        <v>1.2</v>
      </c>
      <c r="I191">
        <v>1</v>
      </c>
      <c r="K191">
        <v>1.2</v>
      </c>
      <c r="O191">
        <v>1.2</v>
      </c>
      <c r="AK191">
        <v>1.2</v>
      </c>
      <c r="AO191">
        <v>1</v>
      </c>
      <c r="AR191">
        <v>1</v>
      </c>
      <c r="AU191">
        <v>1.2</v>
      </c>
      <c r="BC191">
        <v>1</v>
      </c>
      <c r="BP191">
        <v>1</v>
      </c>
      <c r="BR191">
        <v>1.2</v>
      </c>
      <c r="BV191">
        <v>1</v>
      </c>
      <c r="BW191">
        <v>1</v>
      </c>
      <c r="CB191">
        <v>1.2</v>
      </c>
    </row>
    <row r="192" spans="1:84" ht="15" x14ac:dyDescent="0.25">
      <c r="A192" s="16" t="s">
        <v>293</v>
      </c>
      <c r="B192" s="16" t="s">
        <v>294</v>
      </c>
      <c r="C192" s="17" t="s">
        <v>12</v>
      </c>
      <c r="D192" s="17">
        <f t="shared" si="2"/>
        <v>0</v>
      </c>
    </row>
    <row r="193" spans="1:84" ht="15" x14ac:dyDescent="0.25">
      <c r="A193" s="16" t="s">
        <v>293</v>
      </c>
      <c r="B193" s="16" t="s">
        <v>58</v>
      </c>
      <c r="C193" s="17" t="s">
        <v>2</v>
      </c>
      <c r="D193" s="17">
        <f t="shared" si="2"/>
        <v>0</v>
      </c>
    </row>
    <row r="194" spans="1:84" ht="15" x14ac:dyDescent="0.25">
      <c r="A194" s="16" t="s">
        <v>295</v>
      </c>
      <c r="B194" s="16" t="s">
        <v>296</v>
      </c>
      <c r="C194" s="17" t="s">
        <v>12</v>
      </c>
      <c r="D194" s="17">
        <f t="shared" si="2"/>
        <v>2.4</v>
      </c>
      <c r="BH194">
        <v>1.2</v>
      </c>
      <c r="BL194">
        <v>1.2</v>
      </c>
    </row>
    <row r="195" spans="1:84" ht="15" x14ac:dyDescent="0.25">
      <c r="A195" s="16" t="s">
        <v>297</v>
      </c>
      <c r="B195" s="16" t="s">
        <v>68</v>
      </c>
      <c r="C195" s="17" t="s">
        <v>2</v>
      </c>
      <c r="D195" s="17">
        <f t="shared" si="2"/>
        <v>0</v>
      </c>
    </row>
    <row r="196" spans="1:84" ht="15" x14ac:dyDescent="0.25">
      <c r="A196" s="16" t="s">
        <v>298</v>
      </c>
      <c r="B196" s="16" t="s">
        <v>299</v>
      </c>
      <c r="C196" s="17" t="s">
        <v>2</v>
      </c>
      <c r="D196" s="17">
        <f t="shared" si="2"/>
        <v>27.399999999999991</v>
      </c>
      <c r="E196">
        <v>1.2</v>
      </c>
      <c r="G196">
        <v>1.2</v>
      </c>
      <c r="H196">
        <v>1.2</v>
      </c>
      <c r="I196">
        <v>1.2</v>
      </c>
      <c r="M196">
        <v>1.2</v>
      </c>
      <c r="N196">
        <v>1</v>
      </c>
      <c r="O196">
        <v>1.2</v>
      </c>
      <c r="P196">
        <v>1.2</v>
      </c>
      <c r="S196">
        <v>1.2</v>
      </c>
      <c r="Z196">
        <v>1.2</v>
      </c>
      <c r="AS196">
        <v>1</v>
      </c>
      <c r="BF196">
        <v>1</v>
      </c>
      <c r="BH196">
        <v>1.2</v>
      </c>
      <c r="BK196">
        <v>1</v>
      </c>
      <c r="BP196">
        <v>1.2</v>
      </c>
      <c r="BR196">
        <v>1.2</v>
      </c>
      <c r="BT196">
        <v>1.2</v>
      </c>
      <c r="BV196">
        <v>1.2</v>
      </c>
      <c r="BZ196">
        <v>1.2</v>
      </c>
      <c r="CA196">
        <v>1.2</v>
      </c>
      <c r="CB196">
        <v>1.2</v>
      </c>
      <c r="CC196">
        <v>1</v>
      </c>
      <c r="CD196">
        <v>1</v>
      </c>
      <c r="CF196">
        <v>1</v>
      </c>
    </row>
    <row r="197" spans="1:84" ht="15" x14ac:dyDescent="0.25">
      <c r="A197" s="16" t="s">
        <v>300</v>
      </c>
      <c r="B197" s="16" t="s">
        <v>56</v>
      </c>
      <c r="C197" s="17" t="s">
        <v>2</v>
      </c>
      <c r="D197" s="17">
        <f t="shared" si="2"/>
        <v>8.1999999999999993</v>
      </c>
      <c r="E197">
        <v>1.2</v>
      </c>
      <c r="F197">
        <v>1.2</v>
      </c>
      <c r="O197">
        <v>1.2</v>
      </c>
      <c r="Q197">
        <v>1</v>
      </c>
      <c r="S197">
        <v>1.2</v>
      </c>
      <c r="AA197">
        <v>1.2</v>
      </c>
      <c r="AW197">
        <v>1.2</v>
      </c>
    </row>
    <row r="198" spans="1:84" ht="15" x14ac:dyDescent="0.25">
      <c r="A198" s="16" t="s">
        <v>301</v>
      </c>
      <c r="B198" s="16" t="s">
        <v>302</v>
      </c>
      <c r="C198" s="17" t="s">
        <v>12</v>
      </c>
      <c r="D198" s="17">
        <f t="shared" ref="D198:D263" si="3">SUM(E198:CF198)</f>
        <v>0</v>
      </c>
    </row>
    <row r="199" spans="1:84" ht="15" x14ac:dyDescent="0.25">
      <c r="A199" s="16" t="s">
        <v>303</v>
      </c>
      <c r="B199" s="16" t="s">
        <v>131</v>
      </c>
      <c r="C199" s="17" t="s">
        <v>2</v>
      </c>
      <c r="D199" s="17">
        <f t="shared" si="3"/>
        <v>0</v>
      </c>
    </row>
    <row r="200" spans="1:84" ht="15" x14ac:dyDescent="0.25">
      <c r="A200" s="16" t="s">
        <v>304</v>
      </c>
      <c r="B200" s="16" t="s">
        <v>305</v>
      </c>
      <c r="C200" s="17" t="s">
        <v>2</v>
      </c>
      <c r="D200" s="17">
        <f t="shared" si="3"/>
        <v>4.2</v>
      </c>
      <c r="X200">
        <v>1</v>
      </c>
      <c r="AJ200">
        <v>1</v>
      </c>
      <c r="BH200">
        <v>1.2</v>
      </c>
      <c r="CB200">
        <v>1</v>
      </c>
    </row>
    <row r="201" spans="1:84" ht="15" x14ac:dyDescent="0.25">
      <c r="A201" s="16" t="s">
        <v>306</v>
      </c>
      <c r="B201" s="16" t="s">
        <v>272</v>
      </c>
      <c r="C201" s="17" t="s">
        <v>2</v>
      </c>
      <c r="D201" s="17">
        <f t="shared" si="3"/>
        <v>0</v>
      </c>
    </row>
    <row r="202" spans="1:84" ht="15" x14ac:dyDescent="0.25">
      <c r="A202" s="16" t="s">
        <v>307</v>
      </c>
      <c r="B202" s="16" t="s">
        <v>308</v>
      </c>
      <c r="C202" s="17" t="s">
        <v>2</v>
      </c>
      <c r="D202" s="17">
        <f t="shared" si="3"/>
        <v>0</v>
      </c>
    </row>
    <row r="203" spans="1:84" ht="15" x14ac:dyDescent="0.25">
      <c r="A203" s="16" t="s">
        <v>309</v>
      </c>
      <c r="B203" s="16" t="s">
        <v>310</v>
      </c>
      <c r="C203" s="17" t="s">
        <v>2</v>
      </c>
      <c r="D203" s="17">
        <f t="shared" si="3"/>
        <v>7.4</v>
      </c>
      <c r="E203">
        <v>1.2</v>
      </c>
      <c r="M203">
        <v>1</v>
      </c>
      <c r="N203">
        <v>1</v>
      </c>
      <c r="AA203">
        <v>1.2</v>
      </c>
      <c r="BF203">
        <v>1</v>
      </c>
      <c r="BK203">
        <v>1</v>
      </c>
      <c r="CD203">
        <v>1</v>
      </c>
    </row>
    <row r="204" spans="1:84" ht="15" x14ac:dyDescent="0.25">
      <c r="A204" s="16" t="s">
        <v>311</v>
      </c>
      <c r="B204" s="16" t="s">
        <v>312</v>
      </c>
      <c r="C204" s="17" t="s">
        <v>12</v>
      </c>
      <c r="D204" s="17">
        <f t="shared" si="3"/>
        <v>1</v>
      </c>
      <c r="CF204">
        <v>1</v>
      </c>
    </row>
    <row r="205" spans="1:84" ht="15" x14ac:dyDescent="0.25">
      <c r="A205" s="16" t="s">
        <v>313</v>
      </c>
      <c r="B205" s="16" t="s">
        <v>29</v>
      </c>
      <c r="C205" s="17" t="s">
        <v>2</v>
      </c>
      <c r="D205" s="17">
        <f t="shared" si="3"/>
        <v>21.599999999999994</v>
      </c>
      <c r="H205">
        <v>1.2</v>
      </c>
      <c r="I205">
        <v>1.2</v>
      </c>
      <c r="M205">
        <v>1</v>
      </c>
      <c r="W205">
        <v>1.2</v>
      </c>
      <c r="Y205">
        <v>1.2</v>
      </c>
      <c r="Z205">
        <v>1.2</v>
      </c>
      <c r="AA205">
        <v>1.2</v>
      </c>
      <c r="AK205">
        <v>1.2</v>
      </c>
      <c r="AU205">
        <v>1.2</v>
      </c>
      <c r="AW205">
        <v>1.2</v>
      </c>
      <c r="BP205">
        <v>1.2</v>
      </c>
      <c r="BQ205">
        <v>1</v>
      </c>
      <c r="BR205">
        <v>1</v>
      </c>
      <c r="BV205">
        <v>1</v>
      </c>
      <c r="BW205">
        <v>1</v>
      </c>
      <c r="BZ205">
        <v>1</v>
      </c>
      <c r="CA205">
        <v>1.2</v>
      </c>
      <c r="CB205">
        <v>1.2</v>
      </c>
      <c r="CD205">
        <v>1.2</v>
      </c>
    </row>
    <row r="206" spans="1:84" ht="15" x14ac:dyDescent="0.25">
      <c r="A206" s="16" t="s">
        <v>314</v>
      </c>
      <c r="B206" s="16" t="s">
        <v>315</v>
      </c>
      <c r="C206" s="17" t="s">
        <v>12</v>
      </c>
      <c r="D206" s="17">
        <f t="shared" si="3"/>
        <v>22</v>
      </c>
      <c r="O206">
        <v>1.2</v>
      </c>
      <c r="R206">
        <v>1.2</v>
      </c>
      <c r="V206">
        <v>1</v>
      </c>
      <c r="Z206">
        <v>1</v>
      </c>
      <c r="AA206">
        <v>1.2</v>
      </c>
      <c r="AB206">
        <v>1</v>
      </c>
      <c r="AE206">
        <v>1</v>
      </c>
      <c r="AJ206">
        <v>1</v>
      </c>
      <c r="AK206">
        <v>1</v>
      </c>
      <c r="AR206">
        <v>1</v>
      </c>
      <c r="BC206">
        <v>1</v>
      </c>
      <c r="BD206">
        <v>1</v>
      </c>
      <c r="BF206">
        <v>1.2</v>
      </c>
      <c r="BM206">
        <v>1</v>
      </c>
      <c r="BP206">
        <v>1</v>
      </c>
      <c r="BQ206">
        <v>1</v>
      </c>
      <c r="BR206">
        <v>1</v>
      </c>
      <c r="BS206">
        <v>1</v>
      </c>
      <c r="BT206">
        <v>1.2</v>
      </c>
      <c r="BU206">
        <v>1</v>
      </c>
      <c r="CA206">
        <v>1</v>
      </c>
    </row>
    <row r="207" spans="1:84" ht="15" x14ac:dyDescent="0.25">
      <c r="A207" s="16" t="s">
        <v>316</v>
      </c>
      <c r="B207" s="16" t="s">
        <v>317</v>
      </c>
      <c r="C207" s="17" t="s">
        <v>2</v>
      </c>
      <c r="D207" s="17">
        <f t="shared" si="3"/>
        <v>8.8000000000000007</v>
      </c>
      <c r="E207">
        <v>1</v>
      </c>
      <c r="AJ207">
        <v>1.2</v>
      </c>
      <c r="AN207">
        <v>1</v>
      </c>
      <c r="AO207">
        <v>1</v>
      </c>
      <c r="AW207">
        <v>1.2</v>
      </c>
      <c r="BD207">
        <v>1.2</v>
      </c>
      <c r="BQ207">
        <v>1.2</v>
      </c>
      <c r="CC207">
        <v>1</v>
      </c>
    </row>
    <row r="208" spans="1:84" ht="15" x14ac:dyDescent="0.25">
      <c r="A208" s="16" t="s">
        <v>318</v>
      </c>
      <c r="B208" s="16" t="s">
        <v>319</v>
      </c>
      <c r="C208" s="17" t="s">
        <v>12</v>
      </c>
      <c r="D208" s="17">
        <f t="shared" si="3"/>
        <v>3.4</v>
      </c>
      <c r="R208">
        <v>1.2</v>
      </c>
      <c r="AA208">
        <v>1.2</v>
      </c>
      <c r="AJ208">
        <v>1</v>
      </c>
    </row>
    <row r="209" spans="1:84" ht="15" x14ac:dyDescent="0.25">
      <c r="A209" s="16" t="s">
        <v>320</v>
      </c>
      <c r="B209" s="16" t="s">
        <v>123</v>
      </c>
      <c r="C209" s="17" t="s">
        <v>2</v>
      </c>
      <c r="D209" s="17">
        <f t="shared" si="3"/>
        <v>0</v>
      </c>
    </row>
    <row r="210" spans="1:84" ht="15" x14ac:dyDescent="0.25">
      <c r="A210" s="16" t="s">
        <v>321</v>
      </c>
      <c r="B210" s="16" t="s">
        <v>88</v>
      </c>
      <c r="C210" s="17" t="s">
        <v>2</v>
      </c>
      <c r="D210" s="17">
        <f t="shared" si="3"/>
        <v>1</v>
      </c>
      <c r="CC210">
        <v>1</v>
      </c>
    </row>
    <row r="211" spans="1:84" ht="15" x14ac:dyDescent="0.25">
      <c r="A211" s="16" t="s">
        <v>322</v>
      </c>
      <c r="B211" s="16" t="s">
        <v>88</v>
      </c>
      <c r="C211" s="17" t="s">
        <v>2</v>
      </c>
      <c r="D211" s="17">
        <f t="shared" si="3"/>
        <v>0</v>
      </c>
    </row>
    <row r="212" spans="1:84" ht="15" x14ac:dyDescent="0.25">
      <c r="A212" s="16" t="s">
        <v>323</v>
      </c>
      <c r="B212" s="16" t="s">
        <v>324</v>
      </c>
      <c r="C212" s="17" t="s">
        <v>12</v>
      </c>
      <c r="D212" s="17">
        <f t="shared" si="3"/>
        <v>7.4</v>
      </c>
      <c r="E212">
        <v>1</v>
      </c>
      <c r="G212">
        <v>1</v>
      </c>
      <c r="R212">
        <v>1</v>
      </c>
      <c r="AJ212">
        <v>1.2</v>
      </c>
      <c r="BK212">
        <v>1</v>
      </c>
      <c r="BW212">
        <v>1</v>
      </c>
      <c r="CA212">
        <v>1.2</v>
      </c>
    </row>
    <row r="213" spans="1:84" ht="15" x14ac:dyDescent="0.25">
      <c r="A213" s="16" t="s">
        <v>325</v>
      </c>
      <c r="B213" s="16" t="s">
        <v>310</v>
      </c>
      <c r="C213" s="17" t="s">
        <v>2</v>
      </c>
      <c r="D213" s="17">
        <f t="shared" si="3"/>
        <v>1.2</v>
      </c>
      <c r="CB213">
        <v>1.2</v>
      </c>
    </row>
    <row r="214" spans="1:84" ht="15" x14ac:dyDescent="0.25">
      <c r="A214" s="16" t="s">
        <v>326</v>
      </c>
      <c r="B214" s="16" t="s">
        <v>327</v>
      </c>
      <c r="C214" s="17" t="s">
        <v>12</v>
      </c>
      <c r="D214" s="17">
        <f t="shared" si="3"/>
        <v>1.2</v>
      </c>
      <c r="E214">
        <v>1.2</v>
      </c>
    </row>
    <row r="215" spans="1:84" ht="15" x14ac:dyDescent="0.25">
      <c r="A215" s="16" t="s">
        <v>328</v>
      </c>
      <c r="B215" s="16" t="s">
        <v>150</v>
      </c>
      <c r="C215" s="17" t="s">
        <v>2</v>
      </c>
      <c r="D215" s="17">
        <f t="shared" si="3"/>
        <v>0</v>
      </c>
    </row>
    <row r="216" spans="1:84" ht="15" x14ac:dyDescent="0.25">
      <c r="A216" s="16" t="s">
        <v>329</v>
      </c>
      <c r="B216" s="16" t="s">
        <v>154</v>
      </c>
      <c r="C216" s="17" t="s">
        <v>2</v>
      </c>
      <c r="D216" s="17">
        <f t="shared" si="3"/>
        <v>0</v>
      </c>
    </row>
    <row r="217" spans="1:84" ht="15" x14ac:dyDescent="0.25">
      <c r="A217" s="16" t="s">
        <v>330</v>
      </c>
      <c r="B217" s="16" t="s">
        <v>272</v>
      </c>
      <c r="C217" s="17" t="s">
        <v>2</v>
      </c>
      <c r="D217" s="17">
        <f t="shared" si="3"/>
        <v>10.399999999999999</v>
      </c>
      <c r="M217">
        <v>1.2</v>
      </c>
      <c r="O217">
        <v>1.2</v>
      </c>
      <c r="Q217">
        <v>1.2</v>
      </c>
      <c r="W217">
        <v>1.2</v>
      </c>
      <c r="AA217">
        <v>1.2</v>
      </c>
      <c r="AS217">
        <v>1</v>
      </c>
      <c r="BF217">
        <v>1.2</v>
      </c>
      <c r="BT217">
        <v>1.2</v>
      </c>
      <c r="CC217">
        <v>1</v>
      </c>
    </row>
    <row r="218" spans="1:84" ht="15" x14ac:dyDescent="0.25">
      <c r="A218" s="16" t="s">
        <v>331</v>
      </c>
      <c r="B218" s="16" t="s">
        <v>131</v>
      </c>
      <c r="C218" s="17" t="s">
        <v>2</v>
      </c>
      <c r="D218" s="17">
        <f t="shared" si="3"/>
        <v>11.399999999999999</v>
      </c>
      <c r="K218">
        <v>1.2</v>
      </c>
      <c r="O218">
        <v>1</v>
      </c>
      <c r="AA218">
        <v>1</v>
      </c>
      <c r="AE218">
        <v>1</v>
      </c>
      <c r="AG218">
        <v>1</v>
      </c>
      <c r="AJ218">
        <v>1</v>
      </c>
      <c r="AO218">
        <v>1</v>
      </c>
      <c r="AQ218">
        <v>1</v>
      </c>
      <c r="AV218">
        <v>1</v>
      </c>
      <c r="AW218">
        <v>1.2</v>
      </c>
      <c r="CC218">
        <v>1</v>
      </c>
    </row>
    <row r="219" spans="1:84" ht="15" x14ac:dyDescent="0.25">
      <c r="A219" s="16" t="s">
        <v>332</v>
      </c>
      <c r="B219" s="16" t="s">
        <v>29</v>
      </c>
      <c r="C219" s="17" t="s">
        <v>2</v>
      </c>
      <c r="D219" s="17">
        <f t="shared" si="3"/>
        <v>6.2</v>
      </c>
      <c r="AJ219">
        <v>1</v>
      </c>
      <c r="AO219">
        <v>1</v>
      </c>
      <c r="AU219">
        <v>1.2</v>
      </c>
      <c r="AV219">
        <v>1</v>
      </c>
      <c r="AX219">
        <v>1</v>
      </c>
      <c r="CC219">
        <v>1</v>
      </c>
    </row>
    <row r="220" spans="1:84" ht="15" x14ac:dyDescent="0.25">
      <c r="A220" s="16" t="s">
        <v>333</v>
      </c>
      <c r="B220" s="16" t="s">
        <v>245</v>
      </c>
      <c r="C220" s="17" t="s">
        <v>2</v>
      </c>
      <c r="D220" s="17">
        <f t="shared" si="3"/>
        <v>18.399999999999995</v>
      </c>
      <c r="E220">
        <v>1.2</v>
      </c>
      <c r="F220">
        <v>1.2</v>
      </c>
      <c r="H220">
        <v>1.2</v>
      </c>
      <c r="M220">
        <v>1.2</v>
      </c>
      <c r="O220">
        <v>1.2</v>
      </c>
      <c r="AC220">
        <v>1</v>
      </c>
      <c r="AE220">
        <v>1</v>
      </c>
      <c r="AO220">
        <v>1</v>
      </c>
      <c r="AR220">
        <v>1.2</v>
      </c>
      <c r="BF220">
        <v>1.2</v>
      </c>
      <c r="BI220">
        <v>1.2</v>
      </c>
      <c r="BP220">
        <v>1.2</v>
      </c>
      <c r="BT220">
        <v>1.2</v>
      </c>
      <c r="BV220">
        <v>1.2</v>
      </c>
      <c r="CB220">
        <v>1.2</v>
      </c>
      <c r="CC220">
        <v>1</v>
      </c>
    </row>
    <row r="221" spans="1:84" ht="15" x14ac:dyDescent="0.25">
      <c r="A221" s="16" t="s">
        <v>334</v>
      </c>
      <c r="B221" s="16" t="s">
        <v>20</v>
      </c>
      <c r="C221" s="17" t="s">
        <v>2</v>
      </c>
      <c r="D221" s="17">
        <f t="shared" si="3"/>
        <v>1.2</v>
      </c>
      <c r="AW221">
        <v>1.2</v>
      </c>
    </row>
    <row r="222" spans="1:84" ht="15" x14ac:dyDescent="0.25">
      <c r="A222" s="16" t="s">
        <v>335</v>
      </c>
      <c r="B222" s="16" t="s">
        <v>336</v>
      </c>
      <c r="C222" s="17" t="s">
        <v>2</v>
      </c>
      <c r="D222" s="17">
        <f t="shared" si="3"/>
        <v>5</v>
      </c>
      <c r="AJ222">
        <v>1</v>
      </c>
      <c r="AQ222">
        <v>1</v>
      </c>
      <c r="AS222">
        <v>1</v>
      </c>
      <c r="AW222">
        <v>1</v>
      </c>
      <c r="CC222">
        <v>1</v>
      </c>
    </row>
    <row r="223" spans="1:84" ht="15" x14ac:dyDescent="0.25">
      <c r="A223" s="16" t="s">
        <v>335</v>
      </c>
      <c r="B223" s="16" t="s">
        <v>178</v>
      </c>
      <c r="C223" s="17" t="s">
        <v>2</v>
      </c>
      <c r="D223" s="17">
        <f t="shared" si="3"/>
        <v>2.4</v>
      </c>
      <c r="CA223">
        <v>1.2</v>
      </c>
      <c r="CD223">
        <v>1.2</v>
      </c>
    </row>
    <row r="224" spans="1:84" ht="15" x14ac:dyDescent="0.25">
      <c r="A224" s="16" t="s">
        <v>337</v>
      </c>
      <c r="B224" s="16" t="s">
        <v>74</v>
      </c>
      <c r="C224" s="17" t="s">
        <v>2</v>
      </c>
      <c r="D224" s="17">
        <f t="shared" si="3"/>
        <v>5.4</v>
      </c>
      <c r="O224">
        <v>1.2</v>
      </c>
      <c r="P224">
        <v>1</v>
      </c>
      <c r="AW224">
        <v>1.2</v>
      </c>
      <c r="CC224">
        <v>1</v>
      </c>
      <c r="CF224">
        <v>1</v>
      </c>
    </row>
    <row r="225" spans="1:84" ht="15" x14ac:dyDescent="0.25">
      <c r="A225" s="16" t="s">
        <v>337</v>
      </c>
      <c r="B225" s="16" t="s">
        <v>29</v>
      </c>
      <c r="C225" s="17" t="s">
        <v>2</v>
      </c>
      <c r="D225" s="17">
        <f t="shared" si="3"/>
        <v>1</v>
      </c>
      <c r="AQ225">
        <v>1</v>
      </c>
    </row>
    <row r="226" spans="1:84" ht="15" x14ac:dyDescent="0.25">
      <c r="A226" s="16" t="s">
        <v>338</v>
      </c>
      <c r="B226" s="16" t="s">
        <v>88</v>
      </c>
      <c r="C226" s="17" t="s">
        <v>2</v>
      </c>
      <c r="D226" s="17">
        <f t="shared" si="3"/>
        <v>3</v>
      </c>
      <c r="O226">
        <v>1</v>
      </c>
      <c r="AA226">
        <v>1</v>
      </c>
      <c r="BF226">
        <v>1</v>
      </c>
    </row>
    <row r="227" spans="1:84" ht="15" x14ac:dyDescent="0.25">
      <c r="A227" s="16" t="s">
        <v>339</v>
      </c>
      <c r="B227" s="16" t="s">
        <v>154</v>
      </c>
      <c r="C227" s="17" t="s">
        <v>2</v>
      </c>
      <c r="D227" s="17">
        <f t="shared" si="3"/>
        <v>1.2</v>
      </c>
      <c r="S227">
        <v>1.2</v>
      </c>
    </row>
    <row r="228" spans="1:84" ht="15" x14ac:dyDescent="0.25">
      <c r="A228" s="16" t="s">
        <v>340</v>
      </c>
      <c r="B228" s="16" t="s">
        <v>341</v>
      </c>
      <c r="C228" s="17" t="s">
        <v>2</v>
      </c>
      <c r="D228" s="17">
        <f t="shared" si="3"/>
        <v>0</v>
      </c>
    </row>
    <row r="229" spans="1:84" ht="15" x14ac:dyDescent="0.25">
      <c r="A229" s="16" t="s">
        <v>342</v>
      </c>
      <c r="B229" s="16" t="s">
        <v>343</v>
      </c>
      <c r="C229" s="17" t="s">
        <v>2</v>
      </c>
      <c r="D229" s="17">
        <f t="shared" si="3"/>
        <v>0</v>
      </c>
    </row>
    <row r="230" spans="1:84" ht="15" x14ac:dyDescent="0.25">
      <c r="A230" s="16" t="s">
        <v>344</v>
      </c>
      <c r="B230" s="16" t="s">
        <v>74</v>
      </c>
      <c r="C230" s="17" t="s">
        <v>2</v>
      </c>
      <c r="D230" s="17">
        <f t="shared" si="3"/>
        <v>3.4</v>
      </c>
      <c r="BW230">
        <v>1.2</v>
      </c>
      <c r="BX230">
        <v>1.2</v>
      </c>
      <c r="CC230">
        <v>1</v>
      </c>
    </row>
    <row r="231" spans="1:84" ht="15" x14ac:dyDescent="0.25">
      <c r="A231" s="16" t="s">
        <v>345</v>
      </c>
      <c r="B231" s="16" t="s">
        <v>257</v>
      </c>
      <c r="C231" s="17" t="s">
        <v>2</v>
      </c>
      <c r="D231" s="17">
        <f t="shared" si="3"/>
        <v>9.4</v>
      </c>
      <c r="E231">
        <v>1.2</v>
      </c>
      <c r="H231">
        <v>1.2</v>
      </c>
      <c r="O231">
        <v>1.2</v>
      </c>
      <c r="P231">
        <v>1.2</v>
      </c>
      <c r="AK231">
        <v>1.2</v>
      </c>
      <c r="AU231">
        <v>1.2</v>
      </c>
      <c r="BD231">
        <v>1.2</v>
      </c>
      <c r="CC231">
        <v>1</v>
      </c>
    </row>
    <row r="232" spans="1:84" ht="15" x14ac:dyDescent="0.25">
      <c r="A232" s="16" t="s">
        <v>345</v>
      </c>
      <c r="B232" s="16" t="s">
        <v>107</v>
      </c>
      <c r="C232" s="17" t="s">
        <v>2</v>
      </c>
      <c r="D232" s="17">
        <f t="shared" si="3"/>
        <v>1.2</v>
      </c>
      <c r="P232">
        <v>1.2</v>
      </c>
    </row>
    <row r="233" spans="1:84" ht="15" x14ac:dyDescent="0.25">
      <c r="A233" s="16" t="s">
        <v>346</v>
      </c>
      <c r="B233" s="16" t="s">
        <v>107</v>
      </c>
      <c r="C233" s="17" t="s">
        <v>2</v>
      </c>
      <c r="D233" s="17">
        <f t="shared" si="3"/>
        <v>18.999999999999996</v>
      </c>
      <c r="M233">
        <v>1.2</v>
      </c>
      <c r="O233">
        <v>1.2</v>
      </c>
      <c r="P233">
        <v>1.2</v>
      </c>
      <c r="S233">
        <v>1.2</v>
      </c>
      <c r="Z233">
        <v>1</v>
      </c>
      <c r="AE233">
        <v>1.2</v>
      </c>
      <c r="AJ233">
        <v>1</v>
      </c>
      <c r="AK233">
        <v>1.2</v>
      </c>
      <c r="AR233">
        <v>1</v>
      </c>
      <c r="AU233">
        <v>1</v>
      </c>
      <c r="AW233">
        <v>1.2</v>
      </c>
      <c r="BC233">
        <v>1</v>
      </c>
      <c r="BT233">
        <v>1</v>
      </c>
      <c r="BU233">
        <v>1</v>
      </c>
      <c r="BV233">
        <v>1.2</v>
      </c>
      <c r="CA233">
        <v>1.2</v>
      </c>
      <c r="CB233">
        <v>1.2</v>
      </c>
    </row>
    <row r="234" spans="1:84" ht="15" x14ac:dyDescent="0.25">
      <c r="A234" s="16" t="s">
        <v>347</v>
      </c>
      <c r="B234" s="16" t="s">
        <v>272</v>
      </c>
      <c r="C234" s="17" t="s">
        <v>2</v>
      </c>
      <c r="D234" s="17">
        <f t="shared" si="3"/>
        <v>1</v>
      </c>
      <c r="J234">
        <v>1</v>
      </c>
    </row>
    <row r="235" spans="1:84" ht="15" x14ac:dyDescent="0.25">
      <c r="A235" s="16" t="s">
        <v>348</v>
      </c>
      <c r="B235" s="16" t="s">
        <v>349</v>
      </c>
      <c r="C235" s="17" t="s">
        <v>2</v>
      </c>
      <c r="D235" s="17">
        <f t="shared" si="3"/>
        <v>2</v>
      </c>
      <c r="AA235">
        <v>1</v>
      </c>
      <c r="AW235">
        <v>1</v>
      </c>
    </row>
    <row r="236" spans="1:84" ht="15" x14ac:dyDescent="0.25">
      <c r="A236" s="16" t="s">
        <v>350</v>
      </c>
      <c r="B236" s="16" t="s">
        <v>56</v>
      </c>
      <c r="C236" s="17" t="s">
        <v>2</v>
      </c>
      <c r="D236" s="17">
        <f t="shared" si="3"/>
        <v>11.2</v>
      </c>
      <c r="E236">
        <v>1.2</v>
      </c>
      <c r="H236">
        <v>1.2</v>
      </c>
      <c r="O236">
        <v>1.2</v>
      </c>
      <c r="Q236">
        <v>1</v>
      </c>
      <c r="Z236">
        <v>1</v>
      </c>
      <c r="AP236">
        <v>1.2</v>
      </c>
      <c r="AS236">
        <v>1</v>
      </c>
      <c r="BT236">
        <v>1.2</v>
      </c>
      <c r="CC236">
        <v>1</v>
      </c>
      <c r="CE236">
        <v>1.2</v>
      </c>
    </row>
    <row r="237" spans="1:84" ht="15" x14ac:dyDescent="0.25">
      <c r="A237" s="16" t="s">
        <v>351</v>
      </c>
      <c r="B237" s="16" t="s">
        <v>352</v>
      </c>
      <c r="C237" s="17" t="s">
        <v>12</v>
      </c>
      <c r="D237" s="17">
        <f t="shared" si="3"/>
        <v>6.8</v>
      </c>
      <c r="AJ237">
        <v>1.2</v>
      </c>
      <c r="AU237">
        <v>1.2</v>
      </c>
      <c r="AW237">
        <v>1.2</v>
      </c>
      <c r="BW237">
        <v>1</v>
      </c>
      <c r="CA237">
        <v>1.2</v>
      </c>
      <c r="CC237">
        <v>1</v>
      </c>
    </row>
    <row r="238" spans="1:84" ht="15" x14ac:dyDescent="0.25">
      <c r="A238" s="16" t="s">
        <v>353</v>
      </c>
      <c r="B238" s="16" t="s">
        <v>152</v>
      </c>
      <c r="C238" s="17" t="s">
        <v>12</v>
      </c>
      <c r="D238" s="17">
        <f t="shared" si="3"/>
        <v>2</v>
      </c>
      <c r="AW238">
        <v>1</v>
      </c>
      <c r="BD238">
        <v>1</v>
      </c>
    </row>
    <row r="239" spans="1:84" ht="15" x14ac:dyDescent="0.25">
      <c r="A239" s="16" t="s">
        <v>354</v>
      </c>
      <c r="B239" s="16" t="s">
        <v>355</v>
      </c>
      <c r="C239" s="17" t="s">
        <v>12</v>
      </c>
      <c r="D239" s="17">
        <f t="shared" si="3"/>
        <v>32.199999999999989</v>
      </c>
      <c r="I239">
        <v>1.2</v>
      </c>
      <c r="Q239">
        <v>1.2</v>
      </c>
      <c r="T239">
        <v>1</v>
      </c>
      <c r="X239">
        <v>1</v>
      </c>
      <c r="AA239">
        <v>1</v>
      </c>
      <c r="AD239">
        <v>1.2</v>
      </c>
      <c r="AG239">
        <v>1.2</v>
      </c>
      <c r="AJ239">
        <v>1</v>
      </c>
      <c r="AM239">
        <v>1.2</v>
      </c>
      <c r="AN239">
        <v>1</v>
      </c>
      <c r="AO239">
        <v>1</v>
      </c>
      <c r="AP239">
        <v>1.2</v>
      </c>
      <c r="AQ239">
        <v>1</v>
      </c>
      <c r="AU239">
        <v>1.2</v>
      </c>
      <c r="AV239">
        <v>1</v>
      </c>
      <c r="AX239">
        <v>1</v>
      </c>
      <c r="BC239">
        <v>1.2</v>
      </c>
      <c r="BH239">
        <v>1.2</v>
      </c>
      <c r="BI239">
        <v>1.2</v>
      </c>
      <c r="BL239">
        <v>1.2</v>
      </c>
      <c r="BM239">
        <v>1</v>
      </c>
      <c r="BN239">
        <v>1</v>
      </c>
      <c r="BP239">
        <v>1.2</v>
      </c>
      <c r="BS239">
        <v>1.2</v>
      </c>
      <c r="BX239">
        <v>1.2</v>
      </c>
      <c r="CA239">
        <v>1.2</v>
      </c>
      <c r="CC239">
        <v>1</v>
      </c>
      <c r="CE239">
        <v>1.2</v>
      </c>
      <c r="CF239">
        <v>1</v>
      </c>
    </row>
    <row r="240" spans="1:84" ht="15" x14ac:dyDescent="0.25">
      <c r="A240" s="16" t="s">
        <v>356</v>
      </c>
      <c r="B240" s="16" t="s">
        <v>88</v>
      </c>
      <c r="C240" s="17" t="s">
        <v>2</v>
      </c>
      <c r="D240" s="17">
        <f t="shared" si="3"/>
        <v>23.4</v>
      </c>
      <c r="E240">
        <v>1</v>
      </c>
      <c r="H240">
        <v>1.2</v>
      </c>
      <c r="O240">
        <v>1</v>
      </c>
      <c r="Q240">
        <v>1</v>
      </c>
      <c r="AA240">
        <v>1.2</v>
      </c>
      <c r="AF240">
        <v>1</v>
      </c>
      <c r="AJ240">
        <v>1.2</v>
      </c>
      <c r="AN240">
        <v>1</v>
      </c>
      <c r="AO240">
        <v>1</v>
      </c>
      <c r="AQ240">
        <v>1</v>
      </c>
      <c r="AS240">
        <v>1</v>
      </c>
      <c r="AV240">
        <v>1</v>
      </c>
      <c r="AW240">
        <v>1.2</v>
      </c>
      <c r="BC240">
        <v>1</v>
      </c>
      <c r="BD240">
        <v>1.2</v>
      </c>
      <c r="BH240">
        <v>1.2</v>
      </c>
      <c r="BJ240">
        <v>1</v>
      </c>
      <c r="BO240">
        <v>1</v>
      </c>
      <c r="BW240">
        <v>1</v>
      </c>
      <c r="CA240">
        <v>1.2</v>
      </c>
      <c r="CC240">
        <v>1</v>
      </c>
      <c r="CF240">
        <v>1</v>
      </c>
    </row>
    <row r="241" spans="1:84" ht="15" x14ac:dyDescent="0.25">
      <c r="A241" s="16" t="s">
        <v>357</v>
      </c>
      <c r="B241" s="16" t="s">
        <v>294</v>
      </c>
      <c r="C241" s="17" t="s">
        <v>12</v>
      </c>
      <c r="D241" s="17">
        <f t="shared" si="3"/>
        <v>1</v>
      </c>
      <c r="AJ241">
        <v>1</v>
      </c>
    </row>
    <row r="242" spans="1:84" ht="15" x14ac:dyDescent="0.25">
      <c r="A242" s="16" t="s">
        <v>358</v>
      </c>
      <c r="B242" s="16" t="s">
        <v>188</v>
      </c>
      <c r="C242" s="17" t="s">
        <v>2</v>
      </c>
      <c r="D242" s="17">
        <f t="shared" si="3"/>
        <v>22</v>
      </c>
      <c r="I242">
        <v>1</v>
      </c>
      <c r="K242">
        <v>1.2</v>
      </c>
      <c r="O242">
        <v>1</v>
      </c>
      <c r="S242">
        <v>1</v>
      </c>
      <c r="V242">
        <v>1.2</v>
      </c>
      <c r="Y242">
        <v>1</v>
      </c>
      <c r="AA242">
        <v>1.2</v>
      </c>
      <c r="AB242">
        <v>1</v>
      </c>
      <c r="AE242">
        <v>1</v>
      </c>
      <c r="AK242">
        <v>1.2</v>
      </c>
      <c r="AL242">
        <v>1</v>
      </c>
      <c r="AQ242">
        <v>1</v>
      </c>
      <c r="AX242">
        <v>1</v>
      </c>
      <c r="BC242">
        <v>1</v>
      </c>
      <c r="BJ242">
        <v>1</v>
      </c>
      <c r="BR242">
        <v>1.2</v>
      </c>
      <c r="BW242">
        <v>1</v>
      </c>
      <c r="BZ242">
        <v>1</v>
      </c>
      <c r="CA242">
        <v>1</v>
      </c>
      <c r="CC242">
        <v>1</v>
      </c>
      <c r="CE242">
        <v>1</v>
      </c>
    </row>
    <row r="243" spans="1:84" ht="15" x14ac:dyDescent="0.25">
      <c r="A243" s="16" t="s">
        <v>359</v>
      </c>
      <c r="B243" s="16" t="s">
        <v>360</v>
      </c>
      <c r="C243" s="17" t="s">
        <v>12</v>
      </c>
      <c r="D243" s="17">
        <f t="shared" si="3"/>
        <v>10.199999999999999</v>
      </c>
      <c r="E243">
        <v>1</v>
      </c>
      <c r="H243">
        <v>1.2</v>
      </c>
      <c r="M243">
        <v>1.2</v>
      </c>
      <c r="P243">
        <v>1.2</v>
      </c>
      <c r="W243">
        <v>1.2</v>
      </c>
      <c r="AJ243">
        <v>1</v>
      </c>
      <c r="AS243">
        <v>1.2</v>
      </c>
      <c r="AU243">
        <v>1</v>
      </c>
      <c r="BT243">
        <v>1.2</v>
      </c>
    </row>
    <row r="244" spans="1:84" ht="15" x14ac:dyDescent="0.25">
      <c r="A244" s="16" t="s">
        <v>361</v>
      </c>
      <c r="B244" s="16" t="s">
        <v>205</v>
      </c>
      <c r="C244" s="17" t="s">
        <v>2</v>
      </c>
      <c r="D244" s="17">
        <f t="shared" si="3"/>
        <v>11.399999999999999</v>
      </c>
      <c r="E244">
        <v>1.2</v>
      </c>
      <c r="O244">
        <v>1.2</v>
      </c>
      <c r="V244">
        <v>1.2</v>
      </c>
      <c r="AA244">
        <v>1.2</v>
      </c>
      <c r="AB244">
        <v>1</v>
      </c>
      <c r="AW244">
        <v>1.2</v>
      </c>
      <c r="BI244">
        <v>1.2</v>
      </c>
      <c r="BK244">
        <v>1</v>
      </c>
      <c r="BT244">
        <v>1.2</v>
      </c>
      <c r="CC244">
        <v>1</v>
      </c>
    </row>
    <row r="245" spans="1:84" ht="15" x14ac:dyDescent="0.25">
      <c r="A245" s="16" t="s">
        <v>362</v>
      </c>
      <c r="B245" s="16" t="s">
        <v>363</v>
      </c>
      <c r="C245" s="17" t="s">
        <v>12</v>
      </c>
      <c r="D245" s="17">
        <f t="shared" si="3"/>
        <v>15.999999999999996</v>
      </c>
      <c r="E245">
        <v>1</v>
      </c>
      <c r="H245">
        <v>1.2</v>
      </c>
      <c r="Q245">
        <v>1</v>
      </c>
      <c r="AA245">
        <v>1.2</v>
      </c>
      <c r="AC245">
        <v>1</v>
      </c>
      <c r="AJ245">
        <v>1.2</v>
      </c>
      <c r="AK245">
        <v>1.2</v>
      </c>
      <c r="AP245">
        <v>1.2</v>
      </c>
      <c r="AW245">
        <v>1.2</v>
      </c>
      <c r="BC245">
        <v>1.2</v>
      </c>
      <c r="BD245">
        <v>1.2</v>
      </c>
      <c r="BI245">
        <v>1.2</v>
      </c>
      <c r="BZ245">
        <v>1.2</v>
      </c>
      <c r="CC245">
        <v>1</v>
      </c>
    </row>
    <row r="246" spans="1:84" ht="15" x14ac:dyDescent="0.25">
      <c r="A246" s="16" t="s">
        <v>364</v>
      </c>
      <c r="B246" s="16" t="s">
        <v>365</v>
      </c>
      <c r="C246" s="17" t="s">
        <v>2</v>
      </c>
      <c r="D246" s="17">
        <f t="shared" si="3"/>
        <v>0</v>
      </c>
    </row>
    <row r="247" spans="1:84" ht="15" x14ac:dyDescent="0.25">
      <c r="A247" s="16" t="s">
        <v>701</v>
      </c>
      <c r="B247" s="16" t="s">
        <v>74</v>
      </c>
      <c r="C247" s="17" t="s">
        <v>2</v>
      </c>
      <c r="D247" s="17">
        <f>SUM(E247:CF247)</f>
        <v>14.399999999999999</v>
      </c>
      <c r="F247" s="30"/>
      <c r="P247">
        <v>1.2</v>
      </c>
      <c r="X247">
        <v>1</v>
      </c>
      <c r="Y247">
        <v>1.2</v>
      </c>
      <c r="Z247">
        <v>1.2</v>
      </c>
      <c r="AJ247">
        <v>1</v>
      </c>
      <c r="AO247">
        <v>1</v>
      </c>
      <c r="AU247">
        <v>1.2</v>
      </c>
      <c r="BL247">
        <v>1</v>
      </c>
      <c r="BW247">
        <v>1.2</v>
      </c>
      <c r="CA247">
        <v>1.2</v>
      </c>
      <c r="CB247">
        <v>1.2</v>
      </c>
      <c r="CC247">
        <v>1</v>
      </c>
      <c r="CF247">
        <v>1</v>
      </c>
    </row>
    <row r="248" spans="1:84" ht="15" x14ac:dyDescent="0.25">
      <c r="A248" s="16" t="s">
        <v>366</v>
      </c>
      <c r="B248" s="16" t="s">
        <v>367</v>
      </c>
      <c r="C248" s="17" t="s">
        <v>2</v>
      </c>
      <c r="D248" s="17">
        <f t="shared" si="3"/>
        <v>0</v>
      </c>
    </row>
    <row r="249" spans="1:84" ht="15" x14ac:dyDescent="0.25">
      <c r="A249" s="16" t="s">
        <v>368</v>
      </c>
      <c r="B249" s="16" t="s">
        <v>369</v>
      </c>
      <c r="C249" s="17" t="s">
        <v>2</v>
      </c>
      <c r="D249" s="17">
        <f t="shared" si="3"/>
        <v>5.2</v>
      </c>
      <c r="AJ249">
        <v>1</v>
      </c>
      <c r="AP249">
        <v>1</v>
      </c>
      <c r="AQ249">
        <v>1</v>
      </c>
      <c r="BZ249">
        <v>1</v>
      </c>
      <c r="CD249">
        <v>1.2</v>
      </c>
    </row>
    <row r="250" spans="1:84" ht="15" x14ac:dyDescent="0.25">
      <c r="A250" s="16" t="s">
        <v>370</v>
      </c>
      <c r="B250" s="16" t="s">
        <v>74</v>
      </c>
      <c r="C250" s="17" t="s">
        <v>2</v>
      </c>
      <c r="D250" s="17">
        <f t="shared" si="3"/>
        <v>5.8</v>
      </c>
      <c r="N250">
        <v>1.2</v>
      </c>
      <c r="O250">
        <v>1.2</v>
      </c>
      <c r="AA250">
        <v>1.2</v>
      </c>
      <c r="BV250">
        <v>1</v>
      </c>
      <c r="CD250">
        <v>1.2</v>
      </c>
    </row>
    <row r="251" spans="1:84" ht="15" x14ac:dyDescent="0.25">
      <c r="A251" s="16" t="s">
        <v>371</v>
      </c>
      <c r="B251" s="16" t="s">
        <v>171</v>
      </c>
      <c r="C251" s="17" t="s">
        <v>2</v>
      </c>
      <c r="D251" s="17">
        <f t="shared" si="3"/>
        <v>5.4</v>
      </c>
      <c r="H251">
        <v>1.2</v>
      </c>
      <c r="O251">
        <v>1</v>
      </c>
      <c r="Q251">
        <v>1</v>
      </c>
      <c r="AJ251">
        <v>1.2</v>
      </c>
      <c r="AQ251">
        <v>1</v>
      </c>
    </row>
    <row r="252" spans="1:84" ht="15" x14ac:dyDescent="0.25">
      <c r="A252" s="16" t="s">
        <v>372</v>
      </c>
      <c r="B252" s="16" t="s">
        <v>56</v>
      </c>
      <c r="C252" s="17" t="s">
        <v>2</v>
      </c>
      <c r="D252" s="17">
        <f t="shared" si="3"/>
        <v>0</v>
      </c>
    </row>
    <row r="253" spans="1:84" ht="15" x14ac:dyDescent="0.25">
      <c r="A253" s="16" t="s">
        <v>373</v>
      </c>
      <c r="B253" s="16" t="s">
        <v>109</v>
      </c>
      <c r="C253" s="17" t="s">
        <v>2</v>
      </c>
      <c r="D253" s="17">
        <f t="shared" si="3"/>
        <v>1</v>
      </c>
      <c r="J253">
        <v>1</v>
      </c>
    </row>
    <row r="254" spans="1:84" ht="15" x14ac:dyDescent="0.25">
      <c r="A254" s="16" t="s">
        <v>374</v>
      </c>
      <c r="B254" s="16" t="s">
        <v>114</v>
      </c>
      <c r="C254" s="17" t="s">
        <v>2</v>
      </c>
      <c r="D254" s="17">
        <f t="shared" si="3"/>
        <v>5.8</v>
      </c>
      <c r="I254">
        <v>1.2</v>
      </c>
      <c r="L254">
        <v>1.2</v>
      </c>
      <c r="O254">
        <v>1.2</v>
      </c>
      <c r="AA254">
        <v>1.2</v>
      </c>
      <c r="BV254">
        <v>1</v>
      </c>
    </row>
    <row r="255" spans="1:84" ht="15" x14ac:dyDescent="0.25">
      <c r="A255" s="16" t="s">
        <v>375</v>
      </c>
      <c r="B255" s="16" t="s">
        <v>116</v>
      </c>
      <c r="C255" s="17" t="s">
        <v>2</v>
      </c>
      <c r="D255" s="17">
        <f t="shared" si="3"/>
        <v>0</v>
      </c>
    </row>
    <row r="256" spans="1:84" ht="15" x14ac:dyDescent="0.25">
      <c r="A256" s="16" t="s">
        <v>376</v>
      </c>
      <c r="B256" s="16" t="s">
        <v>107</v>
      </c>
      <c r="C256" s="17" t="s">
        <v>2</v>
      </c>
      <c r="D256" s="17">
        <f t="shared" si="3"/>
        <v>28.399999999999995</v>
      </c>
      <c r="S256">
        <v>1.2</v>
      </c>
      <c r="X256">
        <v>1</v>
      </c>
      <c r="Y256">
        <v>1.2</v>
      </c>
      <c r="AA256">
        <v>1.2</v>
      </c>
      <c r="AD256">
        <v>1</v>
      </c>
      <c r="AH256">
        <v>1</v>
      </c>
      <c r="AJ256">
        <v>1.2</v>
      </c>
      <c r="AN256">
        <v>1</v>
      </c>
      <c r="AO256">
        <v>1</v>
      </c>
      <c r="AQ256">
        <v>1</v>
      </c>
      <c r="AR256">
        <v>1.2</v>
      </c>
      <c r="AU256">
        <v>1</v>
      </c>
      <c r="AV256">
        <v>1</v>
      </c>
      <c r="AX256">
        <v>1</v>
      </c>
      <c r="BA256">
        <v>1</v>
      </c>
      <c r="BD256">
        <v>1.2</v>
      </c>
      <c r="BE256">
        <v>1</v>
      </c>
      <c r="BH256">
        <v>1.2</v>
      </c>
      <c r="BM256">
        <v>1</v>
      </c>
      <c r="BO256">
        <v>1</v>
      </c>
      <c r="BV256">
        <v>1.2</v>
      </c>
      <c r="BW256">
        <v>1.2</v>
      </c>
      <c r="BZ256">
        <v>1.2</v>
      </c>
      <c r="CB256">
        <v>1.2</v>
      </c>
      <c r="CE256">
        <v>1.2</v>
      </c>
      <c r="CF256">
        <v>1</v>
      </c>
    </row>
    <row r="257" spans="1:84" ht="15" x14ac:dyDescent="0.25">
      <c r="A257" s="16" t="s">
        <v>377</v>
      </c>
      <c r="B257" s="16" t="s">
        <v>378</v>
      </c>
      <c r="C257" s="17" t="s">
        <v>12</v>
      </c>
      <c r="D257" s="17">
        <f t="shared" si="3"/>
        <v>1</v>
      </c>
      <c r="AO257">
        <v>1</v>
      </c>
    </row>
    <row r="258" spans="1:84" ht="15" x14ac:dyDescent="0.25">
      <c r="A258" s="16" t="s">
        <v>379</v>
      </c>
      <c r="B258" s="16" t="s">
        <v>3</v>
      </c>
      <c r="C258" s="17" t="s">
        <v>2</v>
      </c>
      <c r="D258" s="17">
        <f t="shared" si="3"/>
        <v>3.2</v>
      </c>
      <c r="J258">
        <v>1</v>
      </c>
      <c r="BW258">
        <v>1</v>
      </c>
      <c r="CB258">
        <v>1.2</v>
      </c>
    </row>
    <row r="259" spans="1:84" ht="15" x14ac:dyDescent="0.25">
      <c r="A259" s="16" t="s">
        <v>702</v>
      </c>
      <c r="B259" s="16" t="s">
        <v>195</v>
      </c>
      <c r="C259" s="17" t="s">
        <v>2</v>
      </c>
      <c r="D259" s="17">
        <f>SUM(E259:CF259)</f>
        <v>1</v>
      </c>
      <c r="E259" s="30"/>
      <c r="AA259">
        <v>1</v>
      </c>
    </row>
    <row r="260" spans="1:84" ht="15" x14ac:dyDescent="0.25">
      <c r="A260" s="16" t="s">
        <v>380</v>
      </c>
      <c r="B260" s="16" t="s">
        <v>310</v>
      </c>
      <c r="C260" s="17" t="s">
        <v>2</v>
      </c>
      <c r="D260" s="17">
        <f t="shared" si="3"/>
        <v>0</v>
      </c>
    </row>
    <row r="261" spans="1:84" ht="15" x14ac:dyDescent="0.25">
      <c r="A261" s="16" t="s">
        <v>381</v>
      </c>
      <c r="B261" s="16" t="s">
        <v>382</v>
      </c>
      <c r="C261" s="17" t="s">
        <v>2</v>
      </c>
      <c r="D261" s="17">
        <f t="shared" si="3"/>
        <v>0</v>
      </c>
    </row>
    <row r="262" spans="1:84" ht="15" x14ac:dyDescent="0.25">
      <c r="A262" s="16" t="s">
        <v>383</v>
      </c>
      <c r="B262" s="16" t="s">
        <v>384</v>
      </c>
      <c r="C262" s="17" t="s">
        <v>2</v>
      </c>
      <c r="D262" s="17">
        <f t="shared" si="3"/>
        <v>7</v>
      </c>
      <c r="T262">
        <v>1</v>
      </c>
      <c r="Z262">
        <v>1</v>
      </c>
      <c r="AB262">
        <v>1</v>
      </c>
      <c r="AE262">
        <v>1</v>
      </c>
      <c r="AJ262">
        <v>1</v>
      </c>
      <c r="BM262">
        <v>1</v>
      </c>
      <c r="BZ262">
        <v>1</v>
      </c>
    </row>
    <row r="263" spans="1:84" ht="15" x14ac:dyDescent="0.25">
      <c r="A263" s="16" t="s">
        <v>385</v>
      </c>
      <c r="B263" s="16" t="s">
        <v>386</v>
      </c>
      <c r="C263" s="17" t="s">
        <v>12</v>
      </c>
      <c r="D263" s="17">
        <f t="shared" si="3"/>
        <v>46.400000000000013</v>
      </c>
      <c r="E263">
        <v>1.2</v>
      </c>
      <c r="G263">
        <v>1.2</v>
      </c>
      <c r="H263">
        <v>1.2</v>
      </c>
      <c r="I263">
        <v>1.2</v>
      </c>
      <c r="K263">
        <v>1.2</v>
      </c>
      <c r="M263">
        <v>1.2</v>
      </c>
      <c r="O263">
        <v>1.2</v>
      </c>
      <c r="P263">
        <v>1.2</v>
      </c>
      <c r="R263">
        <v>1</v>
      </c>
      <c r="S263">
        <v>1.2</v>
      </c>
      <c r="W263">
        <v>1.2</v>
      </c>
      <c r="Y263">
        <v>1.2</v>
      </c>
      <c r="AB263">
        <v>1</v>
      </c>
      <c r="AE263">
        <v>1</v>
      </c>
      <c r="AI263">
        <v>1</v>
      </c>
      <c r="AJ263">
        <v>1</v>
      </c>
      <c r="AN263">
        <v>1</v>
      </c>
      <c r="AO263">
        <v>1</v>
      </c>
      <c r="AQ263">
        <v>1</v>
      </c>
      <c r="AR263">
        <v>1.2</v>
      </c>
      <c r="AV263">
        <v>1</v>
      </c>
      <c r="BA263">
        <v>1</v>
      </c>
      <c r="BB263">
        <v>1</v>
      </c>
      <c r="BC263">
        <v>1.2</v>
      </c>
      <c r="BD263">
        <v>1.2</v>
      </c>
      <c r="BE263">
        <v>1</v>
      </c>
      <c r="BF263">
        <v>1.2</v>
      </c>
      <c r="BG263">
        <v>1</v>
      </c>
      <c r="BH263">
        <v>1.2</v>
      </c>
      <c r="BI263">
        <v>1.2</v>
      </c>
      <c r="BJ263">
        <v>1</v>
      </c>
      <c r="BN263">
        <v>1</v>
      </c>
      <c r="BO263">
        <v>1</v>
      </c>
      <c r="BP263">
        <v>1</v>
      </c>
      <c r="BR263">
        <v>1.2</v>
      </c>
      <c r="BS263">
        <v>1.2</v>
      </c>
      <c r="BW263">
        <v>1</v>
      </c>
      <c r="BZ263">
        <v>1.2</v>
      </c>
      <c r="CA263">
        <v>1.2</v>
      </c>
      <c r="CC263">
        <v>1</v>
      </c>
      <c r="CD263">
        <v>1.2</v>
      </c>
      <c r="CF263">
        <v>1</v>
      </c>
    </row>
    <row r="264" spans="1:84" ht="15" x14ac:dyDescent="0.25">
      <c r="A264" s="16" t="s">
        <v>387</v>
      </c>
      <c r="B264" s="16" t="s">
        <v>276</v>
      </c>
      <c r="C264" s="17" t="s">
        <v>2</v>
      </c>
      <c r="D264" s="17">
        <f t="shared" ref="D264:D282" si="4">SUM(E264:CF264)</f>
        <v>1.2</v>
      </c>
      <c r="AA264">
        <v>1.2</v>
      </c>
    </row>
    <row r="265" spans="1:84" ht="15" x14ac:dyDescent="0.25">
      <c r="A265" s="16" t="s">
        <v>388</v>
      </c>
      <c r="B265" s="16" t="s">
        <v>123</v>
      </c>
      <c r="C265" s="17" t="s">
        <v>2</v>
      </c>
      <c r="D265" s="17">
        <f t="shared" si="4"/>
        <v>2.4</v>
      </c>
      <c r="Y265">
        <v>1.2</v>
      </c>
      <c r="AA265">
        <v>1.2</v>
      </c>
    </row>
    <row r="266" spans="1:84" ht="15" x14ac:dyDescent="0.25">
      <c r="A266" s="16" t="s">
        <v>389</v>
      </c>
      <c r="B266" s="16" t="s">
        <v>378</v>
      </c>
      <c r="C266" s="17" t="s">
        <v>12</v>
      </c>
      <c r="D266" s="17">
        <f t="shared" si="4"/>
        <v>6.8</v>
      </c>
      <c r="O266">
        <v>1.2</v>
      </c>
      <c r="AA266">
        <v>1.2</v>
      </c>
      <c r="AJ266">
        <v>1</v>
      </c>
      <c r="AW266">
        <v>1.2</v>
      </c>
      <c r="BD266">
        <v>1.2</v>
      </c>
      <c r="CC266">
        <v>1</v>
      </c>
    </row>
    <row r="267" spans="1:84" ht="15" x14ac:dyDescent="0.25">
      <c r="A267" s="16" t="s">
        <v>389</v>
      </c>
      <c r="B267" s="16" t="s">
        <v>390</v>
      </c>
      <c r="C267" s="17" t="s">
        <v>2</v>
      </c>
      <c r="D267" s="17">
        <f t="shared" si="4"/>
        <v>2</v>
      </c>
      <c r="M267">
        <v>1</v>
      </c>
      <c r="AA267">
        <v>1</v>
      </c>
    </row>
    <row r="268" spans="1:84" ht="15" x14ac:dyDescent="0.25">
      <c r="A268" s="16" t="s">
        <v>391</v>
      </c>
      <c r="B268" s="16" t="s">
        <v>378</v>
      </c>
      <c r="C268" s="17" t="s">
        <v>12</v>
      </c>
      <c r="D268" s="17">
        <f t="shared" si="4"/>
        <v>7</v>
      </c>
      <c r="G268">
        <v>1.2</v>
      </c>
      <c r="K268">
        <v>1.2</v>
      </c>
      <c r="M268">
        <v>1.2</v>
      </c>
      <c r="Y268">
        <v>1.2</v>
      </c>
      <c r="BW268">
        <v>1.2</v>
      </c>
      <c r="CC268">
        <v>1</v>
      </c>
    </row>
    <row r="269" spans="1:84" ht="15" x14ac:dyDescent="0.25">
      <c r="A269" s="16" t="s">
        <v>392</v>
      </c>
      <c r="B269" s="16" t="s">
        <v>104</v>
      </c>
      <c r="C269" s="17" t="s">
        <v>12</v>
      </c>
      <c r="D269" s="17">
        <f t="shared" si="4"/>
        <v>8.1999999999999993</v>
      </c>
      <c r="G269">
        <v>1.2</v>
      </c>
      <c r="K269">
        <v>1.2</v>
      </c>
      <c r="M269">
        <v>1.2</v>
      </c>
      <c r="W269">
        <v>1.2</v>
      </c>
      <c r="Y269">
        <v>1.2</v>
      </c>
      <c r="AE269">
        <v>1.2</v>
      </c>
      <c r="AU269">
        <v>1</v>
      </c>
    </row>
    <row r="270" spans="1:84" ht="15" x14ac:dyDescent="0.25">
      <c r="A270" s="16" t="s">
        <v>393</v>
      </c>
      <c r="B270" s="16" t="s">
        <v>394</v>
      </c>
      <c r="C270" s="17" t="s">
        <v>12</v>
      </c>
      <c r="D270" s="17">
        <f t="shared" si="4"/>
        <v>12.4</v>
      </c>
      <c r="E270">
        <v>1.2</v>
      </c>
      <c r="F270">
        <v>1.2</v>
      </c>
      <c r="H270">
        <v>1.2</v>
      </c>
      <c r="K270">
        <v>1.2</v>
      </c>
      <c r="M270">
        <v>1.2</v>
      </c>
      <c r="AA270">
        <v>1.2</v>
      </c>
      <c r="AE270">
        <v>1.2</v>
      </c>
      <c r="AJ270">
        <v>1</v>
      </c>
      <c r="AO270">
        <v>1</v>
      </c>
      <c r="AX270">
        <v>1</v>
      </c>
      <c r="CF270">
        <v>1</v>
      </c>
    </row>
    <row r="271" spans="1:84" ht="15" x14ac:dyDescent="0.25">
      <c r="A271" s="16" t="s">
        <v>393</v>
      </c>
      <c r="B271" s="16" t="s">
        <v>395</v>
      </c>
      <c r="C271" s="17" t="s">
        <v>2</v>
      </c>
      <c r="D271" s="17">
        <f t="shared" si="4"/>
        <v>23.399999999999995</v>
      </c>
      <c r="E271">
        <v>1.2</v>
      </c>
      <c r="F271">
        <v>1.2</v>
      </c>
      <c r="H271">
        <v>1.2</v>
      </c>
      <c r="I271">
        <v>1.2</v>
      </c>
      <c r="M271">
        <v>1.2</v>
      </c>
      <c r="X271">
        <v>1</v>
      </c>
      <c r="AB271">
        <v>1</v>
      </c>
      <c r="AJ271">
        <v>1</v>
      </c>
      <c r="AO271">
        <v>1</v>
      </c>
      <c r="AQ271">
        <v>1</v>
      </c>
      <c r="AR271">
        <v>1</v>
      </c>
      <c r="AU271">
        <v>1.2</v>
      </c>
      <c r="AX271">
        <v>1</v>
      </c>
      <c r="BF271">
        <v>1.2</v>
      </c>
      <c r="BI271">
        <v>1.2</v>
      </c>
      <c r="BR271">
        <v>1.2</v>
      </c>
      <c r="BZ271">
        <v>1.2</v>
      </c>
      <c r="CA271">
        <v>1.2</v>
      </c>
      <c r="CC271">
        <v>1</v>
      </c>
      <c r="CD271">
        <v>1.2</v>
      </c>
      <c r="CF271">
        <v>1</v>
      </c>
    </row>
    <row r="272" spans="1:84" ht="15" x14ac:dyDescent="0.25">
      <c r="A272" s="16" t="s">
        <v>396</v>
      </c>
      <c r="B272" s="16" t="s">
        <v>236</v>
      </c>
      <c r="C272" s="17" t="s">
        <v>2</v>
      </c>
      <c r="D272" s="17">
        <f t="shared" si="4"/>
        <v>16.999999999999996</v>
      </c>
      <c r="G272">
        <v>1.2</v>
      </c>
      <c r="K272">
        <v>1.2</v>
      </c>
      <c r="M272">
        <v>1.2</v>
      </c>
      <c r="O272">
        <v>1.2</v>
      </c>
      <c r="P272">
        <v>1.2</v>
      </c>
      <c r="X272">
        <v>1</v>
      </c>
      <c r="AJ272">
        <v>1</v>
      </c>
      <c r="AO272">
        <v>1</v>
      </c>
      <c r="BC272">
        <v>1.2</v>
      </c>
      <c r="BR272">
        <v>1.2</v>
      </c>
      <c r="BV272">
        <v>1.2</v>
      </c>
      <c r="BW272">
        <v>1.2</v>
      </c>
      <c r="CA272">
        <v>1.2</v>
      </c>
      <c r="CC272">
        <v>1</v>
      </c>
      <c r="CF272">
        <v>1</v>
      </c>
    </row>
    <row r="273" spans="1:84" ht="15" x14ac:dyDescent="0.25">
      <c r="A273" s="16" t="s">
        <v>397</v>
      </c>
      <c r="B273" s="16" t="s">
        <v>398</v>
      </c>
      <c r="C273" s="17" t="s">
        <v>2</v>
      </c>
      <c r="D273" s="17">
        <f t="shared" si="4"/>
        <v>2.4</v>
      </c>
      <c r="P273">
        <v>1.2</v>
      </c>
      <c r="CA273">
        <v>1.2</v>
      </c>
    </row>
    <row r="274" spans="1:84" ht="15" x14ac:dyDescent="0.25">
      <c r="A274" s="16" t="s">
        <v>399</v>
      </c>
      <c r="B274" s="16" t="s">
        <v>310</v>
      </c>
      <c r="C274" s="17" t="s">
        <v>2</v>
      </c>
      <c r="D274" s="17">
        <f t="shared" si="4"/>
        <v>7</v>
      </c>
      <c r="H274">
        <v>1.2</v>
      </c>
      <c r="P274">
        <v>1.2</v>
      </c>
      <c r="AA274">
        <v>1.2</v>
      </c>
      <c r="AS274">
        <v>1.2</v>
      </c>
      <c r="BQ274">
        <v>1.2</v>
      </c>
      <c r="CA274">
        <v>1</v>
      </c>
    </row>
    <row r="275" spans="1:84" ht="15" x14ac:dyDescent="0.25">
      <c r="A275" s="16" t="s">
        <v>400</v>
      </c>
      <c r="B275" s="16" t="s">
        <v>401</v>
      </c>
      <c r="C275" s="17" t="s">
        <v>2</v>
      </c>
      <c r="D275" s="17">
        <f t="shared" si="4"/>
        <v>0</v>
      </c>
    </row>
    <row r="276" spans="1:84" ht="15" x14ac:dyDescent="0.25">
      <c r="A276" s="16" t="s">
        <v>402</v>
      </c>
      <c r="B276" s="16" t="s">
        <v>29</v>
      </c>
      <c r="C276" s="17" t="s">
        <v>2</v>
      </c>
      <c r="D276" s="17">
        <f t="shared" si="4"/>
        <v>21.799999999999994</v>
      </c>
      <c r="E276">
        <v>1</v>
      </c>
      <c r="M276">
        <v>1.2</v>
      </c>
      <c r="P276">
        <v>1.2</v>
      </c>
      <c r="V276">
        <v>1.2</v>
      </c>
      <c r="Z276">
        <v>1.2</v>
      </c>
      <c r="AD276">
        <v>1.2</v>
      </c>
      <c r="AQ276">
        <v>1</v>
      </c>
      <c r="AS276">
        <v>1.2</v>
      </c>
      <c r="AU276">
        <v>1.2</v>
      </c>
      <c r="BC276">
        <v>1.2</v>
      </c>
      <c r="BH276">
        <v>1.2</v>
      </c>
      <c r="BI276">
        <v>1.2</v>
      </c>
      <c r="BL276">
        <v>1.2</v>
      </c>
      <c r="BM276">
        <v>1</v>
      </c>
      <c r="BP276">
        <v>1.2</v>
      </c>
      <c r="BQ276">
        <v>1.2</v>
      </c>
      <c r="BV276">
        <v>1</v>
      </c>
      <c r="CB276">
        <v>1.2</v>
      </c>
      <c r="CC276">
        <v>1</v>
      </c>
    </row>
    <row r="277" spans="1:84" ht="14.25" x14ac:dyDescent="0.45">
      <c r="A277" s="16" t="s">
        <v>402</v>
      </c>
      <c r="B277" s="16" t="s">
        <v>68</v>
      </c>
      <c r="C277" s="17" t="s">
        <v>2</v>
      </c>
      <c r="D277" s="17">
        <f t="shared" si="4"/>
        <v>2</v>
      </c>
      <c r="CC277">
        <v>1</v>
      </c>
      <c r="CF277">
        <v>1</v>
      </c>
    </row>
    <row r="278" spans="1:84" ht="14.25" x14ac:dyDescent="0.45">
      <c r="A278" s="16" t="s">
        <v>403</v>
      </c>
      <c r="B278" s="16" t="s">
        <v>404</v>
      </c>
      <c r="C278" s="17" t="s">
        <v>2</v>
      </c>
      <c r="D278" s="17">
        <f t="shared" si="4"/>
        <v>0</v>
      </c>
    </row>
    <row r="279" spans="1:84" ht="14.25" x14ac:dyDescent="0.45">
      <c r="A279" s="16" t="s">
        <v>405</v>
      </c>
      <c r="B279" s="16" t="s">
        <v>294</v>
      </c>
      <c r="C279" s="17" t="s">
        <v>12</v>
      </c>
      <c r="D279" s="17">
        <f t="shared" si="4"/>
        <v>4.4000000000000004</v>
      </c>
      <c r="AJ279">
        <v>1</v>
      </c>
      <c r="AU279">
        <v>1.2</v>
      </c>
      <c r="BW279">
        <v>1.2</v>
      </c>
      <c r="CC279">
        <v>1</v>
      </c>
    </row>
    <row r="280" spans="1:84" ht="14.25" x14ac:dyDescent="0.45">
      <c r="A280" s="16" t="s">
        <v>406</v>
      </c>
      <c r="B280" s="16" t="s">
        <v>154</v>
      </c>
      <c r="C280" s="17" t="s">
        <v>2</v>
      </c>
      <c r="D280" s="17">
        <f t="shared" si="4"/>
        <v>11.2</v>
      </c>
      <c r="E280">
        <v>1.2</v>
      </c>
      <c r="H280">
        <v>1.2</v>
      </c>
      <c r="P280">
        <v>1.2</v>
      </c>
      <c r="X280">
        <v>1</v>
      </c>
      <c r="AJ280">
        <v>1</v>
      </c>
      <c r="BH280">
        <v>1.2</v>
      </c>
      <c r="BU280">
        <v>1.2</v>
      </c>
      <c r="CA280">
        <v>1.2</v>
      </c>
      <c r="CC280">
        <v>1</v>
      </c>
      <c r="CF280">
        <v>1</v>
      </c>
    </row>
    <row r="281" spans="1:84" ht="14.25" x14ac:dyDescent="0.45">
      <c r="A281" s="16" t="s">
        <v>407</v>
      </c>
      <c r="B281" s="16" t="s">
        <v>267</v>
      </c>
      <c r="C281" s="17" t="s">
        <v>2</v>
      </c>
      <c r="D281" s="17">
        <f t="shared" si="4"/>
        <v>0</v>
      </c>
    </row>
    <row r="282" spans="1:84" ht="14.25" x14ac:dyDescent="0.45">
      <c r="A282" s="16" t="s">
        <v>408</v>
      </c>
      <c r="B282" s="16" t="s">
        <v>195</v>
      </c>
      <c r="C282" s="17" t="s">
        <v>2</v>
      </c>
      <c r="D282" s="17">
        <f t="shared" si="4"/>
        <v>1</v>
      </c>
      <c r="CF282">
        <v>1</v>
      </c>
    </row>
  </sheetData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8"/>
  <sheetViews>
    <sheetView workbookViewId="0">
      <selection activeCell="D15" sqref="D15"/>
    </sheetView>
  </sheetViews>
  <sheetFormatPr defaultRowHeight="14.4" x14ac:dyDescent="0.3"/>
  <cols>
    <col min="1" max="1" width="21" bestFit="1" customWidth="1"/>
    <col min="2" max="2" width="21.44140625" bestFit="1" customWidth="1"/>
    <col min="3" max="3" width="8.109375" style="15" customWidth="1"/>
    <col min="4" max="4" width="9.77734375" style="15" customWidth="1"/>
    <col min="5" max="5" width="6.88671875" style="15" customWidth="1"/>
    <col min="6" max="6" width="8.44140625" style="15" customWidth="1"/>
    <col min="7" max="7" width="8.88671875" style="15" customWidth="1"/>
    <col min="8" max="10" width="0" hidden="1" customWidth="1"/>
  </cols>
  <sheetData>
    <row r="1" spans="1:10" ht="33.75" thickTop="1" x14ac:dyDescent="0.2">
      <c r="A1" s="20" t="s">
        <v>690</v>
      </c>
      <c r="B1" s="21" t="s">
        <v>695</v>
      </c>
      <c r="C1" s="20" t="s">
        <v>691</v>
      </c>
      <c r="D1" s="22" t="s">
        <v>692</v>
      </c>
      <c r="E1" s="23" t="s">
        <v>696</v>
      </c>
      <c r="F1" s="24" t="s">
        <v>693</v>
      </c>
      <c r="G1" s="24" t="s">
        <v>694</v>
      </c>
      <c r="H1" s="18" t="s">
        <v>697</v>
      </c>
      <c r="I1" s="18" t="s">
        <v>698</v>
      </c>
      <c r="J1" s="18" t="s">
        <v>699</v>
      </c>
    </row>
    <row r="2" spans="1:10" ht="15" x14ac:dyDescent="0.2">
      <c r="A2" s="16" t="str">
        <f>dettaglio!A34</f>
        <v>BETTONI</v>
      </c>
      <c r="B2" s="16" t="str">
        <f>dettaglio!B34</f>
        <v>ANNALISA</v>
      </c>
      <c r="C2" s="17">
        <f>dettaglio!D34</f>
        <v>46.40000000000002</v>
      </c>
      <c r="D2" s="17">
        <f>IF(D1="distacco",0,C1-C2)</f>
        <v>0</v>
      </c>
      <c r="E2" s="17" t="str">
        <f>dettaglio!C34</f>
        <v>F</v>
      </c>
      <c r="F2" s="17">
        <f>IF(C1="punti",1,IF(D2&gt;0,H2,F1))</f>
        <v>1</v>
      </c>
      <c r="G2" s="17">
        <f>IF(E2="F",I2,J2)</f>
        <v>1</v>
      </c>
      <c r="H2" s="19">
        <f>IF(H1="conta",1,H1+1)</f>
        <v>1</v>
      </c>
      <c r="I2" s="19">
        <f>COUNTIF($E$2:E2,"F")</f>
        <v>1</v>
      </c>
      <c r="J2" s="19">
        <f>COUNTIF($E$2:E2,"M")</f>
        <v>0</v>
      </c>
    </row>
    <row r="3" spans="1:10" ht="15" x14ac:dyDescent="0.2">
      <c r="A3" s="16" t="str">
        <f>dettaglio!A263</f>
        <v>TROMBI</v>
      </c>
      <c r="B3" s="16" t="str">
        <f>dettaglio!B263</f>
        <v>STEFANIA</v>
      </c>
      <c r="C3" s="17">
        <f>dettaglio!D263</f>
        <v>46.400000000000013</v>
      </c>
      <c r="D3" s="17">
        <f>IF(D2="distacco",0,C2-C3)</f>
        <v>7.1054273576010019E-15</v>
      </c>
      <c r="E3" s="17" t="str">
        <f>dettaglio!C263</f>
        <v>F</v>
      </c>
      <c r="F3" s="17">
        <f>IF(C2="punti",1,IF(D3&gt;0,H3,F2))</f>
        <v>2</v>
      </c>
      <c r="G3" s="17">
        <f>IF(E3="F",I3,J3)</f>
        <v>2</v>
      </c>
      <c r="H3" s="19">
        <f>IF(H2="conta",1,H2+1)</f>
        <v>2</v>
      </c>
      <c r="I3" s="19">
        <f>COUNTIF($E$2:E3,"F")</f>
        <v>2</v>
      </c>
      <c r="J3" s="19">
        <f>COUNTIF($E$2:E3,"M")</f>
        <v>0</v>
      </c>
    </row>
    <row r="4" spans="1:10" ht="15" x14ac:dyDescent="0.2">
      <c r="A4" s="16" t="str">
        <f>dettaglio!A54</f>
        <v>CAPANNI</v>
      </c>
      <c r="B4" s="16" t="str">
        <f>dettaglio!B54</f>
        <v>DANILO</v>
      </c>
      <c r="C4" s="17">
        <f>dettaglio!D54</f>
        <v>42.20000000000001</v>
      </c>
      <c r="D4" s="17">
        <f>IF(D3="distacco",0,C3-C4)</f>
        <v>4.2000000000000028</v>
      </c>
      <c r="E4" s="17" t="str">
        <f>dettaglio!C54</f>
        <v>M</v>
      </c>
      <c r="F4" s="17">
        <f>IF(C3="punti",1,IF(D4&gt;0,H4,F3))</f>
        <v>3</v>
      </c>
      <c r="G4" s="17">
        <f>IF(E4="F",I4,J4)</f>
        <v>1</v>
      </c>
      <c r="H4" s="19">
        <f>IF(H3="conta",1,H3+1)</f>
        <v>3</v>
      </c>
      <c r="I4" s="19">
        <f>COUNTIF($E$2:E4,"F")</f>
        <v>2</v>
      </c>
      <c r="J4" s="19">
        <f>COUNTIF($E$2:E4,"M")</f>
        <v>1</v>
      </c>
    </row>
    <row r="5" spans="1:10" ht="15" x14ac:dyDescent="0.2">
      <c r="A5" s="16" t="str">
        <f>dettaglio!A112</f>
        <v>FRUTTUOSI</v>
      </c>
      <c r="B5" s="16" t="str">
        <f>dettaglio!B112</f>
        <v>ALVARO</v>
      </c>
      <c r="C5" s="17">
        <f>dettaglio!D112</f>
        <v>36.599999999999994</v>
      </c>
      <c r="D5" s="17">
        <f>IF(D4="distacco",0,C4-C5)</f>
        <v>5.6000000000000156</v>
      </c>
      <c r="E5" s="17" t="str">
        <f>dettaglio!C112</f>
        <v>M</v>
      </c>
      <c r="F5" s="17">
        <f>IF(C4="punti",1,IF(D5&gt;0,H5,F4))</f>
        <v>4</v>
      </c>
      <c r="G5" s="17">
        <f>IF(E5="F",I5,J5)</f>
        <v>2</v>
      </c>
      <c r="H5" s="19">
        <f>IF(H4="conta",1,H4+1)</f>
        <v>4</v>
      </c>
      <c r="I5" s="19">
        <f>COUNTIF($E$2:E5,"F")</f>
        <v>2</v>
      </c>
      <c r="J5" s="19">
        <f>COUNTIF($E$2:E5,"M")</f>
        <v>2</v>
      </c>
    </row>
    <row r="6" spans="1:10" ht="15" x14ac:dyDescent="0.2">
      <c r="A6" s="16" t="str">
        <f>dettaglio!A239</f>
        <v>SILORI</v>
      </c>
      <c r="B6" s="16" t="str">
        <f>dettaglio!B239</f>
        <v>CINZIA</v>
      </c>
      <c r="C6" s="17">
        <f>dettaglio!D239</f>
        <v>32.199999999999989</v>
      </c>
      <c r="D6" s="17">
        <f>IF(D5="distacco",0,C5-C6)</f>
        <v>4.4000000000000057</v>
      </c>
      <c r="E6" s="17" t="str">
        <f>dettaglio!C239</f>
        <v>F</v>
      </c>
      <c r="F6" s="17">
        <f>IF(C5="punti",1,IF(D6&gt;0,H6,F5))</f>
        <v>5</v>
      </c>
      <c r="G6" s="17">
        <f>IF(E6="F",I6,J6)</f>
        <v>3</v>
      </c>
      <c r="H6" s="19">
        <f>IF(H5="conta",1,H5+1)</f>
        <v>5</v>
      </c>
      <c r="I6" s="19">
        <f>COUNTIF($E$2:E6,"F")</f>
        <v>3</v>
      </c>
      <c r="J6" s="19">
        <f>COUNTIF($E$2:E6,"M")</f>
        <v>2</v>
      </c>
    </row>
    <row r="7" spans="1:10" ht="15" x14ac:dyDescent="0.2">
      <c r="A7" s="16" t="str">
        <f>dettaglio!A70</f>
        <v>CIACCHERI</v>
      </c>
      <c r="B7" s="16" t="str">
        <f>dettaglio!B70</f>
        <v>MARIO</v>
      </c>
      <c r="C7" s="17">
        <f>dettaglio!D70</f>
        <v>30.199999999999992</v>
      </c>
      <c r="D7" s="17">
        <f>IF(D6="distacco",0,C6-C7)</f>
        <v>1.9999999999999964</v>
      </c>
      <c r="E7" s="17" t="str">
        <f>dettaglio!C70</f>
        <v>M</v>
      </c>
      <c r="F7" s="17">
        <f>IF(C6="punti",1,IF(D7&gt;0,H7,F6))</f>
        <v>6</v>
      </c>
      <c r="G7" s="17">
        <f>IF(E7="F",I7,J7)</f>
        <v>3</v>
      </c>
      <c r="H7" s="19">
        <f>IF(H6="conta",1,H6+1)</f>
        <v>6</v>
      </c>
      <c r="I7" s="19">
        <f>COUNTIF($E$2:E7,"F")</f>
        <v>3</v>
      </c>
      <c r="J7" s="19">
        <f>COUNTIF($E$2:E7,"M")</f>
        <v>3</v>
      </c>
    </row>
    <row r="8" spans="1:10" ht="15" x14ac:dyDescent="0.2">
      <c r="A8" s="16" t="str">
        <f>dettaglio!A256</f>
        <v>TOMEI</v>
      </c>
      <c r="B8" s="16" t="str">
        <f>dettaglio!B256</f>
        <v>LORENZO</v>
      </c>
      <c r="C8" s="17">
        <f>dettaglio!D256</f>
        <v>28.399999999999995</v>
      </c>
      <c r="D8" s="17">
        <f>IF(D7="distacco",0,C7-C8)</f>
        <v>1.7999999999999972</v>
      </c>
      <c r="E8" s="17" t="str">
        <f>dettaglio!C256</f>
        <v>M</v>
      </c>
      <c r="F8" s="17">
        <f>IF(C7="punti",1,IF(D8&gt;0,H8,F7))</f>
        <v>7</v>
      </c>
      <c r="G8" s="17">
        <f>IF(E8="F",I8,J8)</f>
        <v>4</v>
      </c>
      <c r="H8" s="19">
        <f>IF(H7="conta",1,H7+1)</f>
        <v>7</v>
      </c>
      <c r="I8" s="19">
        <f>COUNTIF($E$2:E8,"F")</f>
        <v>3</v>
      </c>
      <c r="J8" s="19">
        <f>COUNTIF($E$2:E8,"M")</f>
        <v>4</v>
      </c>
    </row>
    <row r="9" spans="1:10" ht="15" x14ac:dyDescent="0.2">
      <c r="A9" s="16" t="str">
        <f>dettaglio!A196</f>
        <v>PIERUCCI</v>
      </c>
      <c r="B9" s="16" t="str">
        <f>dettaglio!B196</f>
        <v>FOSCO</v>
      </c>
      <c r="C9" s="17">
        <f>dettaglio!D196</f>
        <v>27.399999999999991</v>
      </c>
      <c r="D9" s="17">
        <f>IF(D8="distacco",0,C8-C9)</f>
        <v>1.0000000000000036</v>
      </c>
      <c r="E9" s="17" t="str">
        <f>dettaglio!C196</f>
        <v>M</v>
      </c>
      <c r="F9" s="17">
        <f>IF(C8="punti",1,IF(D9&gt;0,H9,F8))</f>
        <v>8</v>
      </c>
      <c r="G9" s="17">
        <f>IF(E9="F",I9,J9)</f>
        <v>5</v>
      </c>
      <c r="H9" s="19">
        <f>IF(H8="conta",1,H8+1)</f>
        <v>8</v>
      </c>
      <c r="I9" s="19">
        <f>COUNTIF($E$2:E9,"F")</f>
        <v>3</v>
      </c>
      <c r="J9" s="19">
        <f>COUNTIF($E$2:E9,"M")</f>
        <v>5</v>
      </c>
    </row>
    <row r="10" spans="1:10" ht="15" x14ac:dyDescent="0.2">
      <c r="A10" s="16" t="str">
        <f>dettaglio!A50</f>
        <v>CALONACI</v>
      </c>
      <c r="B10" s="16" t="str">
        <f>dettaglio!B50</f>
        <v>SAVERIO</v>
      </c>
      <c r="C10" s="17">
        <f>dettaglio!D50</f>
        <v>26.799999999999994</v>
      </c>
      <c r="D10" s="17">
        <f>IF(D9="distacco",0,C9-C10)</f>
        <v>0.59999999999999787</v>
      </c>
      <c r="E10" s="17" t="str">
        <f>dettaglio!C50</f>
        <v>M</v>
      </c>
      <c r="F10" s="17">
        <f>IF(C9="punti",1,IF(D10&gt;0,H10,F9))</f>
        <v>9</v>
      </c>
      <c r="G10" s="17">
        <f>IF(E10="F",I10,J10)</f>
        <v>6</v>
      </c>
      <c r="H10" s="19">
        <f>IF(H9="conta",1,H9+1)</f>
        <v>9</v>
      </c>
      <c r="I10" s="19">
        <f>COUNTIF($E$2:E10,"F")</f>
        <v>3</v>
      </c>
      <c r="J10" s="19">
        <f>COUNTIF($E$2:E10,"M")</f>
        <v>6</v>
      </c>
    </row>
    <row r="11" spans="1:10" ht="15" x14ac:dyDescent="0.2">
      <c r="A11" s="16" t="str">
        <f>dettaglio!A109</f>
        <v>FRANCESCHINI</v>
      </c>
      <c r="B11" s="16" t="str">
        <f>dettaglio!B109</f>
        <v>FRANCO</v>
      </c>
      <c r="C11" s="17">
        <f>dettaglio!D109</f>
        <v>25.599999999999994</v>
      </c>
      <c r="D11" s="17">
        <f>IF(D10="distacco",0,C10-C11)</f>
        <v>1.1999999999999993</v>
      </c>
      <c r="E11" s="17" t="str">
        <f>dettaglio!C109</f>
        <v>M</v>
      </c>
      <c r="F11" s="17">
        <f>IF(C10="punti",1,IF(D11&gt;0,H11,F10))</f>
        <v>10</v>
      </c>
      <c r="G11" s="17">
        <f>IF(E11="F",I11,J11)</f>
        <v>7</v>
      </c>
      <c r="H11" s="19">
        <f>IF(H10="conta",1,H10+1)</f>
        <v>10</v>
      </c>
      <c r="I11" s="19">
        <f>COUNTIF($E$2:E11,"F")</f>
        <v>3</v>
      </c>
      <c r="J11" s="19">
        <f>COUNTIF($E$2:E11,"M")</f>
        <v>7</v>
      </c>
    </row>
    <row r="12" spans="1:10" ht="15" x14ac:dyDescent="0.2">
      <c r="A12" s="16" t="str">
        <f>dettaglio!A51</f>
        <v>CALONACI</v>
      </c>
      <c r="B12" s="16" t="str">
        <f>dettaglio!B51</f>
        <v>STEFANO</v>
      </c>
      <c r="C12" s="17">
        <f>dettaglio!D51</f>
        <v>24.399999999999995</v>
      </c>
      <c r="D12" s="17">
        <f>IF(D11="distacco",0,C11-C12)</f>
        <v>1.1999999999999993</v>
      </c>
      <c r="E12" s="17" t="str">
        <f>dettaglio!C51</f>
        <v>M</v>
      </c>
      <c r="F12" s="17">
        <f>IF(C11="punti",1,IF(D12&gt;0,H12,F11))</f>
        <v>11</v>
      </c>
      <c r="G12" s="17">
        <f>IF(E12="F",I12,J12)</f>
        <v>8</v>
      </c>
      <c r="H12" s="19">
        <f>IF(H11="conta",1,H11+1)</f>
        <v>11</v>
      </c>
      <c r="I12" s="19">
        <f>COUNTIF($E$2:E12,"F")</f>
        <v>3</v>
      </c>
      <c r="J12" s="19">
        <f>COUNTIF($E$2:E12,"M")</f>
        <v>8</v>
      </c>
    </row>
    <row r="13" spans="1:10" ht="15" x14ac:dyDescent="0.2">
      <c r="A13" s="16" t="str">
        <f>dettaglio!A77</f>
        <v>COCCHI</v>
      </c>
      <c r="B13" s="16" t="str">
        <f>dettaglio!B77</f>
        <v>PATRIZIA</v>
      </c>
      <c r="C13" s="17">
        <f>dettaglio!D77</f>
        <v>24.399999999999995</v>
      </c>
      <c r="D13" s="17">
        <f>IF(D12="distacco",0,C12-C13)</f>
        <v>0</v>
      </c>
      <c r="E13" s="17" t="str">
        <f>dettaglio!C77</f>
        <v>F</v>
      </c>
      <c r="F13" s="17">
        <f>IF(C12="punti",1,IF(D13&gt;0,H13,F12))</f>
        <v>11</v>
      </c>
      <c r="G13" s="17">
        <f>IF(E13="F",I13,J13)</f>
        <v>4</v>
      </c>
      <c r="H13" s="19">
        <f>IF(H12="conta",1,H12+1)</f>
        <v>12</v>
      </c>
      <c r="I13" s="19">
        <f>COUNTIF($E$2:E13,"F")</f>
        <v>4</v>
      </c>
      <c r="J13" s="19">
        <f>COUNTIF($E$2:E13,"M")</f>
        <v>8</v>
      </c>
    </row>
    <row r="14" spans="1:10" ht="15" x14ac:dyDescent="0.2">
      <c r="A14" s="16" t="str">
        <f>dettaglio!A240</f>
        <v>SIMONCINI</v>
      </c>
      <c r="B14" s="16" t="str">
        <f>dettaglio!B240</f>
        <v>PAOLO</v>
      </c>
      <c r="C14" s="17">
        <f>dettaglio!D240</f>
        <v>23.4</v>
      </c>
      <c r="D14" s="17">
        <f>IF(D13="distacco",0,C13-C14)</f>
        <v>0.99999999999999645</v>
      </c>
      <c r="E14" s="17" t="str">
        <f>dettaglio!C240</f>
        <v>M</v>
      </c>
      <c r="F14" s="17">
        <f>IF(C13="punti",1,IF(D14&gt;0,H14,F13))</f>
        <v>13</v>
      </c>
      <c r="G14" s="17">
        <f>IF(E14="F",I14,J14)</f>
        <v>9</v>
      </c>
      <c r="H14" s="19">
        <f>IF(H13="conta",1,H13+1)</f>
        <v>13</v>
      </c>
      <c r="I14" s="19">
        <f>COUNTIF($E$2:E14,"F")</f>
        <v>4</v>
      </c>
      <c r="J14" s="19">
        <f>COUNTIF($E$2:E14,"M")</f>
        <v>9</v>
      </c>
    </row>
    <row r="15" spans="1:10" ht="15" x14ac:dyDescent="0.2">
      <c r="A15" s="16" t="str">
        <f>dettaglio!A271</f>
        <v>VENDRAMIN</v>
      </c>
      <c r="B15" s="16" t="str">
        <f>dettaglio!B271</f>
        <v>GIOVANNI GIUSEPPE</v>
      </c>
      <c r="C15" s="17">
        <f>dettaglio!D271</f>
        <v>23.399999999999995</v>
      </c>
      <c r="D15" s="17">
        <f>IF(D14="distacco",0,C14-C15)</f>
        <v>3.5527136788005009E-15</v>
      </c>
      <c r="E15" s="17" t="str">
        <f>dettaglio!C271</f>
        <v>M</v>
      </c>
      <c r="F15" s="17">
        <f>IF(C14="punti",1,IF(D15&gt;0,H15,F14))</f>
        <v>14</v>
      </c>
      <c r="G15" s="17">
        <f>IF(E15="F",I15,J15)</f>
        <v>10</v>
      </c>
      <c r="H15" s="19">
        <f>IF(H14="conta",1,H14+1)</f>
        <v>14</v>
      </c>
      <c r="I15" s="19">
        <f>COUNTIF($E$2:E15,"F")</f>
        <v>4</v>
      </c>
      <c r="J15" s="19">
        <f>COUNTIF($E$2:E15,"M")</f>
        <v>10</v>
      </c>
    </row>
    <row r="16" spans="1:10" ht="15" x14ac:dyDescent="0.2">
      <c r="A16" s="16" t="str">
        <f>dettaglio!A93</f>
        <v>ESPINOZA HIDALGO</v>
      </c>
      <c r="B16" s="16" t="str">
        <f>dettaglio!B93</f>
        <v>SONIA LILIANA</v>
      </c>
      <c r="C16" s="17">
        <f>dettaglio!D93</f>
        <v>23.199999999999996</v>
      </c>
      <c r="D16" s="17">
        <f>IF(D15="distacco",0,C15-C16)</f>
        <v>0.19999999999999929</v>
      </c>
      <c r="E16" s="17" t="str">
        <f>dettaglio!C93</f>
        <v>F</v>
      </c>
      <c r="F16" s="17">
        <f>IF(C15="punti",1,IF(D16&gt;0,H16,F15))</f>
        <v>15</v>
      </c>
      <c r="G16" s="17">
        <f>IF(E16="F",I16,J16)</f>
        <v>5</v>
      </c>
      <c r="H16" s="19">
        <f>IF(H15="conta",1,H15+1)</f>
        <v>15</v>
      </c>
      <c r="I16" s="19">
        <f>COUNTIF($E$2:E16,"F")</f>
        <v>5</v>
      </c>
      <c r="J16" s="19">
        <f>COUNTIF($E$2:E16,"M")</f>
        <v>10</v>
      </c>
    </row>
    <row r="17" spans="1:10" ht="15" x14ac:dyDescent="0.2">
      <c r="A17" s="16" t="str">
        <f>dettaglio!A206</f>
        <v>QUINONEZ MONTANO</v>
      </c>
      <c r="B17" s="16" t="str">
        <f>dettaglio!B206</f>
        <v>MARIA DE LOURDE</v>
      </c>
      <c r="C17" s="17">
        <f>dettaglio!D206</f>
        <v>22</v>
      </c>
      <c r="D17" s="17">
        <f>IF(D16="distacco",0,C16-C17)</f>
        <v>1.1999999999999957</v>
      </c>
      <c r="E17" s="17" t="str">
        <f>dettaglio!C206</f>
        <v>F</v>
      </c>
      <c r="F17" s="17">
        <f>IF(C16="punti",1,IF(D17&gt;0,H17,F16))</f>
        <v>16</v>
      </c>
      <c r="G17" s="17">
        <f>IF(E17="F",I17,J17)</f>
        <v>6</v>
      </c>
      <c r="H17" s="19">
        <f>IF(H16="conta",1,H16+1)</f>
        <v>16</v>
      </c>
      <c r="I17" s="19">
        <f>COUNTIF($E$2:E17,"F")</f>
        <v>6</v>
      </c>
      <c r="J17" s="19">
        <f>COUNTIF($E$2:E17,"M")</f>
        <v>10</v>
      </c>
    </row>
    <row r="18" spans="1:10" ht="15" x14ac:dyDescent="0.2">
      <c r="A18" s="16" t="str">
        <f>dettaglio!A242</f>
        <v>SPATARO</v>
      </c>
      <c r="B18" s="16" t="str">
        <f>dettaglio!B242</f>
        <v>FRANCO</v>
      </c>
      <c r="C18" s="17">
        <f>dettaglio!D242</f>
        <v>22</v>
      </c>
      <c r="D18" s="17">
        <f>IF(D17="distacco",0,C17-C18)</f>
        <v>0</v>
      </c>
      <c r="E18" s="17" t="str">
        <f>dettaglio!C242</f>
        <v>M</v>
      </c>
      <c r="F18" s="17">
        <f>IF(C17="punti",1,IF(D18&gt;0,H18,F17))</f>
        <v>16</v>
      </c>
      <c r="G18" s="17">
        <f>IF(E18="F",I18,J18)</f>
        <v>11</v>
      </c>
      <c r="H18" s="19">
        <f>IF(H17="conta",1,H17+1)</f>
        <v>17</v>
      </c>
      <c r="I18" s="19">
        <f>COUNTIF($E$2:E18,"F")</f>
        <v>6</v>
      </c>
      <c r="J18" s="19">
        <f>COUNTIF($E$2:E18,"M")</f>
        <v>11</v>
      </c>
    </row>
    <row r="19" spans="1:10" ht="15" x14ac:dyDescent="0.2">
      <c r="A19" s="16" t="str">
        <f>dettaglio!A171</f>
        <v>NICESE</v>
      </c>
      <c r="B19" s="16" t="str">
        <f>dettaglio!B171</f>
        <v>FRANCESCO PAOLO</v>
      </c>
      <c r="C19" s="17">
        <f>dettaglio!D171</f>
        <v>21.799999999999994</v>
      </c>
      <c r="D19" s="17">
        <f>IF(D18="distacco",0,C18-C19)</f>
        <v>0.20000000000000639</v>
      </c>
      <c r="E19" s="17" t="str">
        <f>dettaglio!C171</f>
        <v>M</v>
      </c>
      <c r="F19" s="17">
        <f>IF(C18="punti",1,IF(D19&gt;0,H19,F18))</f>
        <v>18</v>
      </c>
      <c r="G19" s="17">
        <f>IF(E19="F",I19,J19)</f>
        <v>12</v>
      </c>
      <c r="H19" s="19">
        <f>IF(H18="conta",1,H18+1)</f>
        <v>18</v>
      </c>
      <c r="I19" s="19">
        <f>COUNTIF($E$2:E19,"F")</f>
        <v>6</v>
      </c>
      <c r="J19" s="19">
        <f>COUNTIF($E$2:E19,"M")</f>
        <v>12</v>
      </c>
    </row>
    <row r="20" spans="1:10" ht="15" x14ac:dyDescent="0.2">
      <c r="A20" s="16" t="str">
        <f>dettaglio!A276</f>
        <v>VURRO</v>
      </c>
      <c r="B20" s="16" t="str">
        <f>dettaglio!B276</f>
        <v>GIUSEPPE</v>
      </c>
      <c r="C20" s="17">
        <f>dettaglio!D276</f>
        <v>21.799999999999994</v>
      </c>
      <c r="D20" s="17">
        <f>IF(D19="distacco",0,C19-C20)</f>
        <v>0</v>
      </c>
      <c r="E20" s="17" t="str">
        <f>dettaglio!C276</f>
        <v>M</v>
      </c>
      <c r="F20" s="17">
        <f>IF(C19="punti",1,IF(D20&gt;0,H20,F19))</f>
        <v>18</v>
      </c>
      <c r="G20" s="17">
        <f>IF(E20="F",I20,J20)</f>
        <v>13</v>
      </c>
      <c r="H20" s="19">
        <f>IF(H19="conta",1,H19+1)</f>
        <v>19</v>
      </c>
      <c r="I20" s="19">
        <f>COUNTIF($E$2:E20,"F")</f>
        <v>6</v>
      </c>
      <c r="J20" s="19">
        <f>COUNTIF($E$2:E20,"M")</f>
        <v>13</v>
      </c>
    </row>
    <row r="21" spans="1:10" ht="15" x14ac:dyDescent="0.2">
      <c r="A21" s="16" t="str">
        <f>dettaglio!A205</f>
        <v>QUARANTA</v>
      </c>
      <c r="B21" s="16" t="str">
        <f>dettaglio!B205</f>
        <v>GIUSEPPE</v>
      </c>
      <c r="C21" s="17">
        <f>dettaglio!D205</f>
        <v>21.599999999999994</v>
      </c>
      <c r="D21" s="17">
        <f>IF(D20="distacco",0,C20-C21)</f>
        <v>0.19999999999999929</v>
      </c>
      <c r="E21" s="17" t="str">
        <f>dettaglio!C205</f>
        <v>M</v>
      </c>
      <c r="F21" s="17">
        <f>IF(C20="punti",1,IF(D21&gt;0,H21,F20))</f>
        <v>20</v>
      </c>
      <c r="G21" s="17">
        <f>IF(E21="F",I21,J21)</f>
        <v>14</v>
      </c>
      <c r="H21" s="19">
        <f>IF(H20="conta",1,H20+1)</f>
        <v>20</v>
      </c>
      <c r="I21" s="19">
        <f>COUNTIF($E$2:E21,"F")</f>
        <v>6</v>
      </c>
      <c r="J21" s="19">
        <f>COUNTIF($E$2:E21,"M")</f>
        <v>14</v>
      </c>
    </row>
    <row r="22" spans="1:10" ht="15" x14ac:dyDescent="0.2">
      <c r="A22" s="16" t="str">
        <f>dettaglio!A170</f>
        <v>NICESE</v>
      </c>
      <c r="B22" s="16" t="str">
        <f>dettaglio!B170</f>
        <v>BERNARDO</v>
      </c>
      <c r="C22" s="17">
        <f>dettaglio!D170</f>
        <v>20.999999999999996</v>
      </c>
      <c r="D22" s="17">
        <f>IF(D21="distacco",0,C21-C22)</f>
        <v>0.59999999999999787</v>
      </c>
      <c r="E22" s="17" t="str">
        <f>dettaglio!C170</f>
        <v>M</v>
      </c>
      <c r="F22" s="17">
        <f>IF(C21="punti",1,IF(D22&gt;0,H22,F21))</f>
        <v>21</v>
      </c>
      <c r="G22" s="17">
        <f>IF(E22="F",I22,J22)</f>
        <v>15</v>
      </c>
      <c r="H22" s="19">
        <f>IF(H21="conta",1,H21+1)</f>
        <v>21</v>
      </c>
      <c r="I22" s="19">
        <f>COUNTIF($E$2:E22,"F")</f>
        <v>6</v>
      </c>
      <c r="J22" s="19">
        <f>COUNTIF($E$2:E22,"M")</f>
        <v>15</v>
      </c>
    </row>
    <row r="23" spans="1:10" ht="15" x14ac:dyDescent="0.2">
      <c r="A23" s="16" t="str">
        <f>dettaglio!A148</f>
        <v>MARCHI</v>
      </c>
      <c r="B23" s="16" t="str">
        <f>dettaglio!B148</f>
        <v>ARIANNA</v>
      </c>
      <c r="C23" s="17">
        <f>dettaglio!D148</f>
        <v>19.399999999999999</v>
      </c>
      <c r="D23" s="17">
        <f>IF(D22="distacco",0,C22-C23)</f>
        <v>1.5999999999999979</v>
      </c>
      <c r="E23" s="17" t="str">
        <f>dettaglio!C148</f>
        <v>F</v>
      </c>
      <c r="F23" s="17">
        <f>IF(C22="punti",1,IF(D23&gt;0,H23,F22))</f>
        <v>22</v>
      </c>
      <c r="G23" s="17">
        <f>IF(E23="F",I23,J23)</f>
        <v>7</v>
      </c>
      <c r="H23" s="19">
        <f>IF(H22="conta",1,H22+1)</f>
        <v>22</v>
      </c>
      <c r="I23" s="19">
        <f>COUNTIF($E$2:E23,"F")</f>
        <v>7</v>
      </c>
      <c r="J23" s="19">
        <f>COUNTIF($E$2:E23,"M")</f>
        <v>15</v>
      </c>
    </row>
    <row r="24" spans="1:10" ht="15" x14ac:dyDescent="0.2">
      <c r="A24" s="16" t="str">
        <f>dettaglio!A233</f>
        <v>SANTUCCI</v>
      </c>
      <c r="B24" s="16" t="str">
        <f>dettaglio!B233</f>
        <v>LORENZO</v>
      </c>
      <c r="C24" s="17">
        <f>dettaglio!D233</f>
        <v>18.999999999999996</v>
      </c>
      <c r="D24" s="17">
        <f>IF(D23="distacco",0,C23-C24)</f>
        <v>0.40000000000000213</v>
      </c>
      <c r="E24" s="17" t="str">
        <f>dettaglio!C233</f>
        <v>M</v>
      </c>
      <c r="F24" s="17">
        <f>IF(C23="punti",1,IF(D24&gt;0,H24,F23))</f>
        <v>23</v>
      </c>
      <c r="G24" s="17">
        <f>IF(E24="F",I24,J24)</f>
        <v>16</v>
      </c>
      <c r="H24" s="19">
        <f>IF(H23="conta",1,H23+1)</f>
        <v>23</v>
      </c>
      <c r="I24" s="19">
        <f>COUNTIF($E$2:E24,"F")</f>
        <v>7</v>
      </c>
      <c r="J24" s="19">
        <f>COUNTIF($E$2:E24,"M")</f>
        <v>16</v>
      </c>
    </row>
    <row r="25" spans="1:10" ht="15" x14ac:dyDescent="0.2">
      <c r="A25" s="16" t="str">
        <f>dettaglio!A172</f>
        <v>NISTRI</v>
      </c>
      <c r="B25" s="16" t="str">
        <f>dettaglio!B172</f>
        <v>SANZIO</v>
      </c>
      <c r="C25" s="17">
        <f>dettaglio!D172</f>
        <v>18.599999999999998</v>
      </c>
      <c r="D25" s="17">
        <f>IF(D24="distacco",0,C24-C25)</f>
        <v>0.39999999999999858</v>
      </c>
      <c r="E25" s="17" t="str">
        <f>dettaglio!C172</f>
        <v>M</v>
      </c>
      <c r="F25" s="17">
        <f>IF(C24="punti",1,IF(D25&gt;0,H25,F24))</f>
        <v>24</v>
      </c>
      <c r="G25" s="17">
        <f>IF(E25="F",I25,J25)</f>
        <v>17</v>
      </c>
      <c r="H25" s="19">
        <f>IF(H24="conta",1,H24+1)</f>
        <v>24</v>
      </c>
      <c r="I25" s="19">
        <f>COUNTIF($E$2:E25,"F")</f>
        <v>7</v>
      </c>
      <c r="J25" s="19">
        <f>COUNTIF($E$2:E25,"M")</f>
        <v>17</v>
      </c>
    </row>
    <row r="26" spans="1:10" ht="15" x14ac:dyDescent="0.2">
      <c r="A26" s="16" t="str">
        <f>dettaglio!A86</f>
        <v>DIAMANTI</v>
      </c>
      <c r="B26" s="16" t="str">
        <f>dettaglio!B86</f>
        <v>DANIELA</v>
      </c>
      <c r="C26" s="17">
        <f>dettaglio!D86</f>
        <v>18.399999999999999</v>
      </c>
      <c r="D26" s="17">
        <f>IF(D25="distacco",0,C25-C26)</f>
        <v>0.19999999999999929</v>
      </c>
      <c r="E26" s="17" t="str">
        <f>dettaglio!C86</f>
        <v>F</v>
      </c>
      <c r="F26" s="17">
        <f>IF(C25="punti",1,IF(D26&gt;0,H26,F25))</f>
        <v>25</v>
      </c>
      <c r="G26" s="17">
        <f>IF(E26="F",I26,J26)</f>
        <v>8</v>
      </c>
      <c r="H26" s="19">
        <f>IF(H25="conta",1,H25+1)</f>
        <v>25</v>
      </c>
      <c r="I26" s="19">
        <f>COUNTIF($E$2:E26,"F")</f>
        <v>8</v>
      </c>
      <c r="J26" s="19">
        <f>COUNTIF($E$2:E26,"M")</f>
        <v>17</v>
      </c>
    </row>
    <row r="27" spans="1:10" ht="15" x14ac:dyDescent="0.2">
      <c r="A27" s="16" t="str">
        <f>dettaglio!A220</f>
        <v>RITA</v>
      </c>
      <c r="B27" s="16" t="str">
        <f>dettaglio!B220</f>
        <v>PIERO</v>
      </c>
      <c r="C27" s="17">
        <f>dettaglio!D220</f>
        <v>18.399999999999995</v>
      </c>
      <c r="D27" s="17">
        <f>IF(D26="distacco",0,C26-C27)</f>
        <v>3.5527136788005009E-15</v>
      </c>
      <c r="E27" s="17" t="str">
        <f>dettaglio!C220</f>
        <v>M</v>
      </c>
      <c r="F27" s="17">
        <f>IF(C26="punti",1,IF(D27&gt;0,H27,F26))</f>
        <v>26</v>
      </c>
      <c r="G27" s="17">
        <f>IF(E27="F",I27,J27)</f>
        <v>18</v>
      </c>
      <c r="H27" s="19">
        <f>IF(H26="conta",1,H26+1)</f>
        <v>26</v>
      </c>
      <c r="I27" s="19">
        <f>COUNTIF($E$2:E27,"F")</f>
        <v>8</v>
      </c>
      <c r="J27" s="19">
        <f>COUNTIF($E$2:E27,"M")</f>
        <v>18</v>
      </c>
    </row>
    <row r="28" spans="1:10" ht="15" x14ac:dyDescent="0.2">
      <c r="A28" s="16" t="str">
        <f>dettaglio!A8</f>
        <v>ALVISI</v>
      </c>
      <c r="B28" s="16" t="str">
        <f>dettaglio!B8</f>
        <v>PAOLA</v>
      </c>
      <c r="C28" s="17">
        <f>dettaglio!D8</f>
        <v>18.199999999999996</v>
      </c>
      <c r="D28" s="17">
        <f>IF(D27="distacco",0,C27-C28)</f>
        <v>0.19999999999999929</v>
      </c>
      <c r="E28" s="17" t="str">
        <f>dettaglio!C8</f>
        <v>F</v>
      </c>
      <c r="F28" s="17">
        <f>IF(C27="punti",1,IF(D28&gt;0,H28,F27))</f>
        <v>27</v>
      </c>
      <c r="G28" s="17">
        <f>IF(E28="F",I28,J28)</f>
        <v>9</v>
      </c>
      <c r="H28" s="19">
        <f>IF(H27="conta",1,H27+1)</f>
        <v>27</v>
      </c>
      <c r="I28" s="19">
        <f>COUNTIF($E$2:E28,"F")</f>
        <v>9</v>
      </c>
      <c r="J28" s="19">
        <f>COUNTIF($E$2:E28,"M")</f>
        <v>18</v>
      </c>
    </row>
    <row r="29" spans="1:10" ht="15" x14ac:dyDescent="0.2">
      <c r="A29" s="16" t="str">
        <f>dettaglio!A160</f>
        <v>MAURO</v>
      </c>
      <c r="B29" s="16" t="str">
        <f>dettaglio!B160</f>
        <v>FRANCESCO</v>
      </c>
      <c r="C29" s="17">
        <f>dettaglio!D160</f>
        <v>18.199999999999996</v>
      </c>
      <c r="D29" s="17">
        <f>IF(D28="distacco",0,C28-C29)</f>
        <v>0</v>
      </c>
      <c r="E29" s="17" t="str">
        <f>dettaglio!C160</f>
        <v>M</v>
      </c>
      <c r="F29" s="17">
        <f>IF(C28="punti",1,IF(D29&gt;0,H29,F28))</f>
        <v>27</v>
      </c>
      <c r="G29" s="17">
        <f>IF(E29="F",I29,J29)</f>
        <v>19</v>
      </c>
      <c r="H29" s="19">
        <f>IF(H28="conta",1,H28+1)</f>
        <v>28</v>
      </c>
      <c r="I29" s="19">
        <f>COUNTIF($E$2:E29,"F")</f>
        <v>9</v>
      </c>
      <c r="J29" s="19">
        <f>COUNTIF($E$2:E29,"M")</f>
        <v>19</v>
      </c>
    </row>
    <row r="30" spans="1:10" ht="15" x14ac:dyDescent="0.2">
      <c r="A30" s="16" t="str">
        <f>dettaglio!A153</f>
        <v>MARRONCINI</v>
      </c>
      <c r="B30" s="16" t="str">
        <f>dettaglio!B153</f>
        <v>SIMONE</v>
      </c>
      <c r="C30" s="17">
        <f>dettaglio!D153</f>
        <v>17.599999999999998</v>
      </c>
      <c r="D30" s="17">
        <f>IF(D29="distacco",0,C29-C30)</f>
        <v>0.59999999999999787</v>
      </c>
      <c r="E30" s="17" t="str">
        <f>dettaglio!C153</f>
        <v>M</v>
      </c>
      <c r="F30" s="17">
        <f>IF(C29="punti",1,IF(D30&gt;0,H30,F29))</f>
        <v>29</v>
      </c>
      <c r="G30" s="17">
        <f>IF(E30="F",I30,J30)</f>
        <v>20</v>
      </c>
      <c r="H30" s="19">
        <f>IF(H29="conta",1,H29+1)</f>
        <v>29</v>
      </c>
      <c r="I30" s="19">
        <f>COUNTIF($E$2:E30,"F")</f>
        <v>9</v>
      </c>
      <c r="J30" s="19">
        <f>COUNTIF($E$2:E30,"M")</f>
        <v>20</v>
      </c>
    </row>
    <row r="31" spans="1:10" ht="15" x14ac:dyDescent="0.2">
      <c r="A31" s="16" t="str">
        <f>dettaglio!A133</f>
        <v>LIGORIO</v>
      </c>
      <c r="B31" s="16" t="str">
        <f>dettaglio!B133</f>
        <v>PIETRO</v>
      </c>
      <c r="C31" s="17">
        <f>dettaglio!D133</f>
        <v>17.399999999999995</v>
      </c>
      <c r="D31" s="17">
        <f>IF(D30="distacco",0,C30-C31)</f>
        <v>0.20000000000000284</v>
      </c>
      <c r="E31" s="17" t="str">
        <f>dettaglio!C133</f>
        <v>M</v>
      </c>
      <c r="F31" s="17">
        <f>IF(C30="punti",1,IF(D31&gt;0,H31,F30))</f>
        <v>30</v>
      </c>
      <c r="G31" s="17">
        <f>IF(E31="F",I31,J31)</f>
        <v>21</v>
      </c>
      <c r="H31" s="19">
        <f>IF(H30="conta",1,H30+1)</f>
        <v>30</v>
      </c>
      <c r="I31" s="19">
        <f>COUNTIF($E$2:E31,"F")</f>
        <v>9</v>
      </c>
      <c r="J31" s="19">
        <f>COUNTIF($E$2:E31,"M")</f>
        <v>21</v>
      </c>
    </row>
    <row r="32" spans="1:10" ht="15" x14ac:dyDescent="0.2">
      <c r="A32" s="16" t="str">
        <f>dettaglio!A99</f>
        <v>FALCI</v>
      </c>
      <c r="B32" s="16" t="str">
        <f>dettaglio!B99</f>
        <v>MANUEL</v>
      </c>
      <c r="C32" s="17">
        <f>dettaglio!D99</f>
        <v>17.199999999999996</v>
      </c>
      <c r="D32" s="17">
        <f>IF(D31="distacco",0,C31-C32)</f>
        <v>0.19999999999999929</v>
      </c>
      <c r="E32" s="17" t="str">
        <f>dettaglio!C99</f>
        <v>M</v>
      </c>
      <c r="F32" s="17">
        <f>IF(C31="punti",1,IF(D32&gt;0,H32,F31))</f>
        <v>31</v>
      </c>
      <c r="G32" s="17">
        <f>IF(E32="F",I32,J32)</f>
        <v>22</v>
      </c>
      <c r="H32" s="19">
        <f>IF(H31="conta",1,H31+1)</f>
        <v>31</v>
      </c>
      <c r="I32" s="19">
        <f>COUNTIF($E$2:E32,"F")</f>
        <v>9</v>
      </c>
      <c r="J32" s="19">
        <f>COUNTIF($E$2:E32,"M")</f>
        <v>22</v>
      </c>
    </row>
    <row r="33" spans="1:10" ht="15" x14ac:dyDescent="0.2">
      <c r="A33" s="16" t="str">
        <f>dettaglio!A181</f>
        <v>PASETTO</v>
      </c>
      <c r="B33" s="16" t="str">
        <f>dettaglio!B181</f>
        <v>ROBERTO</v>
      </c>
      <c r="C33" s="17">
        <f>dettaglio!D181</f>
        <v>17</v>
      </c>
      <c r="D33" s="17">
        <f>IF(D32="distacco",0,C32-C33)</f>
        <v>0.19999999999999574</v>
      </c>
      <c r="E33" s="17" t="str">
        <f>dettaglio!C181</f>
        <v>M</v>
      </c>
      <c r="F33" s="17">
        <f>IF(C32="punti",1,IF(D33&gt;0,H33,F32))</f>
        <v>32</v>
      </c>
      <c r="G33" s="17">
        <f>IF(E33="F",I33,J33)</f>
        <v>23</v>
      </c>
      <c r="H33" s="19">
        <f>IF(H32="conta",1,H32+1)</f>
        <v>32</v>
      </c>
      <c r="I33" s="19">
        <f>COUNTIF($E$2:E33,"F")</f>
        <v>9</v>
      </c>
      <c r="J33" s="19">
        <f>COUNTIF($E$2:E33,"M")</f>
        <v>23</v>
      </c>
    </row>
    <row r="34" spans="1:10" ht="15" x14ac:dyDescent="0.2">
      <c r="A34" s="16" t="str">
        <f>dettaglio!A272</f>
        <v>VENTRE</v>
      </c>
      <c r="B34" s="16" t="str">
        <f>dettaglio!B272</f>
        <v>MAURIZIO</v>
      </c>
      <c r="C34" s="17">
        <f>dettaglio!D272</f>
        <v>16.999999999999996</v>
      </c>
      <c r="D34" s="17">
        <f>IF(D33="distacco",0,C33-C34)</f>
        <v>3.5527136788005009E-15</v>
      </c>
      <c r="E34" s="17" t="str">
        <f>dettaglio!C272</f>
        <v>M</v>
      </c>
      <c r="F34" s="17">
        <f>IF(C33="punti",1,IF(D34&gt;0,H34,F33))</f>
        <v>33</v>
      </c>
      <c r="G34" s="17">
        <f>IF(E34="F",I34,J34)</f>
        <v>24</v>
      </c>
      <c r="H34" s="19">
        <f>IF(H33="conta",1,H33+1)</f>
        <v>33</v>
      </c>
      <c r="I34" s="19">
        <f>COUNTIF($E$2:E34,"F")</f>
        <v>9</v>
      </c>
      <c r="J34" s="19">
        <f>COUNTIF($E$2:E34,"M")</f>
        <v>24</v>
      </c>
    </row>
    <row r="35" spans="1:10" x14ac:dyDescent="0.3">
      <c r="A35" s="16" t="str">
        <f>dettaglio!A46</f>
        <v>BROEKE</v>
      </c>
      <c r="B35" s="16" t="str">
        <f>dettaglio!B46</f>
        <v>BRIGITTA</v>
      </c>
      <c r="C35" s="17">
        <f>dettaglio!D46</f>
        <v>16.399999999999999</v>
      </c>
      <c r="D35" s="17">
        <f>IF(D34="distacco",0,C34-C35)</f>
        <v>0.59999999999999787</v>
      </c>
      <c r="E35" s="17" t="str">
        <f>dettaglio!C46</f>
        <v>F</v>
      </c>
      <c r="F35" s="17">
        <f>IF(C34="punti",1,IF(D35&gt;0,H35,F34))</f>
        <v>34</v>
      </c>
      <c r="G35" s="17">
        <f>IF(E35="F",I35,J35)</f>
        <v>10</v>
      </c>
      <c r="H35" s="19">
        <f>IF(H34="conta",1,H34+1)</f>
        <v>34</v>
      </c>
      <c r="I35" s="19">
        <f>COUNTIF($E$2:E35,"F")</f>
        <v>10</v>
      </c>
      <c r="J35" s="19">
        <f>COUNTIF($E$2:E35,"M")</f>
        <v>24</v>
      </c>
    </row>
    <row r="36" spans="1:10" x14ac:dyDescent="0.3">
      <c r="A36" s="16" t="str">
        <f>dettaglio!A65</f>
        <v>CESETTI</v>
      </c>
      <c r="B36" s="16" t="str">
        <f>dettaglio!B65</f>
        <v>FRANCESCO</v>
      </c>
      <c r="C36" s="17">
        <f>dettaglio!D65</f>
        <v>16.399999999999999</v>
      </c>
      <c r="D36" s="17">
        <f>IF(D35="distacco",0,C35-C36)</f>
        <v>0</v>
      </c>
      <c r="E36" s="17" t="str">
        <f>dettaglio!C65</f>
        <v>M</v>
      </c>
      <c r="F36" s="17">
        <f>IF(C35="punti",1,IF(D36&gt;0,H36,F35))</f>
        <v>34</v>
      </c>
      <c r="G36" s="17">
        <f>IF(E36="F",I36,J36)</f>
        <v>25</v>
      </c>
      <c r="H36" s="19">
        <f>IF(H35="conta",1,H35+1)</f>
        <v>35</v>
      </c>
      <c r="I36" s="19">
        <f>COUNTIF($E$2:E36,"F")</f>
        <v>10</v>
      </c>
      <c r="J36" s="19">
        <f>COUNTIF($E$2:E36,"M")</f>
        <v>25</v>
      </c>
    </row>
    <row r="37" spans="1:10" x14ac:dyDescent="0.3">
      <c r="A37" s="16" t="str">
        <f>dettaglio!A138</f>
        <v>LUCCI</v>
      </c>
      <c r="B37" s="16" t="str">
        <f>dettaglio!B138</f>
        <v>ADRIANO PIETRO</v>
      </c>
      <c r="C37" s="17">
        <f>dettaglio!D138</f>
        <v>16.399999999999995</v>
      </c>
      <c r="D37" s="17">
        <f>IF(D36="distacco",0,C36-C37)</f>
        <v>3.5527136788005009E-15</v>
      </c>
      <c r="E37" s="17" t="str">
        <f>dettaglio!C138</f>
        <v>M</v>
      </c>
      <c r="F37" s="17">
        <f>IF(C36="punti",1,IF(D37&gt;0,H37,F36))</f>
        <v>36</v>
      </c>
      <c r="G37" s="17">
        <f>IF(E37="F",I37,J37)</f>
        <v>26</v>
      </c>
      <c r="H37" s="19">
        <f>IF(H36="conta",1,H36+1)</f>
        <v>36</v>
      </c>
      <c r="I37" s="19">
        <f>COUNTIF($E$2:E37,"F")</f>
        <v>10</v>
      </c>
      <c r="J37" s="19">
        <f>COUNTIF($E$2:E37,"M")</f>
        <v>26</v>
      </c>
    </row>
    <row r="38" spans="1:10" x14ac:dyDescent="0.3">
      <c r="A38" s="16" t="str">
        <f>dettaglio!A245</f>
        <v>TAMENI</v>
      </c>
      <c r="B38" s="16" t="str">
        <f>dettaglio!B245</f>
        <v>VERONICA</v>
      </c>
      <c r="C38" s="17">
        <f>dettaglio!D245</f>
        <v>15.999999999999996</v>
      </c>
      <c r="D38" s="17">
        <f>IF(D37="distacco",0,C37-C38)</f>
        <v>0.39999999999999858</v>
      </c>
      <c r="E38" s="17" t="str">
        <f>dettaglio!C245</f>
        <v>F</v>
      </c>
      <c r="F38" s="17">
        <f>IF(C37="punti",1,IF(D38&gt;0,H38,F37))</f>
        <v>37</v>
      </c>
      <c r="G38" s="17">
        <f>IF(E38="F",I38,J38)</f>
        <v>11</v>
      </c>
      <c r="H38" s="19">
        <f>IF(H37="conta",1,H37+1)</f>
        <v>37</v>
      </c>
      <c r="I38" s="19">
        <f>COUNTIF($E$2:E38,"F")</f>
        <v>11</v>
      </c>
      <c r="J38" s="19">
        <f>COUNTIF($E$2:E38,"M")</f>
        <v>26</v>
      </c>
    </row>
    <row r="39" spans="1:10" x14ac:dyDescent="0.3">
      <c r="A39" s="16" t="str">
        <f>dettaglio!A107</f>
        <v>FORTEZZA</v>
      </c>
      <c r="B39" s="16" t="str">
        <f>dettaglio!B107</f>
        <v>BORIS</v>
      </c>
      <c r="C39" s="17">
        <f>dettaglio!D107</f>
        <v>15.799999999999997</v>
      </c>
      <c r="D39" s="17">
        <f>IF(D38="distacco",0,C38-C39)</f>
        <v>0.19999999999999929</v>
      </c>
      <c r="E39" s="17" t="str">
        <f>dettaglio!C107</f>
        <v>M</v>
      </c>
      <c r="F39" s="17">
        <f>IF(C38="punti",1,IF(D39&gt;0,H39,F38))</f>
        <v>38</v>
      </c>
      <c r="G39" s="17">
        <f>IF(E39="F",I39,J39)</f>
        <v>27</v>
      </c>
      <c r="H39" s="19">
        <f>IF(H38="conta",1,H38+1)</f>
        <v>38</v>
      </c>
      <c r="I39" s="19">
        <f>COUNTIF($E$2:E39,"F")</f>
        <v>11</v>
      </c>
      <c r="J39" s="19">
        <f>COUNTIF($E$2:E39,"M")</f>
        <v>27</v>
      </c>
    </row>
    <row r="40" spans="1:10" x14ac:dyDescent="0.3">
      <c r="A40" s="16" t="str">
        <f>dettaglio!A131</f>
        <v>LEONI</v>
      </c>
      <c r="B40" s="16" t="str">
        <f>dettaglio!B131</f>
        <v>ANDREA</v>
      </c>
      <c r="C40" s="17">
        <f>dettaglio!D131</f>
        <v>15.799999999999997</v>
      </c>
      <c r="D40" s="17">
        <f>IF(D39="distacco",0,C39-C40)</f>
        <v>0</v>
      </c>
      <c r="E40" s="17" t="str">
        <f>dettaglio!C131</f>
        <v>M</v>
      </c>
      <c r="F40" s="17">
        <f>IF(C39="punti",1,IF(D40&gt;0,H40,F39))</f>
        <v>38</v>
      </c>
      <c r="G40" s="17">
        <f>IF(E40="F",I40,J40)</f>
        <v>28</v>
      </c>
      <c r="H40" s="19">
        <f>IF(H39="conta",1,H39+1)</f>
        <v>39</v>
      </c>
      <c r="I40" s="19">
        <f>COUNTIF($E$2:E40,"F")</f>
        <v>11</v>
      </c>
      <c r="J40" s="19">
        <f>COUNTIF($E$2:E40,"M")</f>
        <v>28</v>
      </c>
    </row>
    <row r="41" spans="1:10" x14ac:dyDescent="0.3">
      <c r="A41" s="16" t="str">
        <f>dettaglio!A89</f>
        <v>DONATI</v>
      </c>
      <c r="B41" s="16" t="str">
        <f>dettaglio!B89</f>
        <v>DUCCIO ANDREA</v>
      </c>
      <c r="C41" s="17">
        <f>dettaglio!D89</f>
        <v>15.399999999999999</v>
      </c>
      <c r="D41" s="17">
        <f>IF(D40="distacco",0,C40-C41)</f>
        <v>0.39999999999999858</v>
      </c>
      <c r="E41" s="17" t="str">
        <f>dettaglio!C89</f>
        <v>M</v>
      </c>
      <c r="F41" s="17">
        <f>IF(C40="punti",1,IF(D41&gt;0,H41,F40))</f>
        <v>40</v>
      </c>
      <c r="G41" s="17">
        <f>IF(E41="F",I41,J41)</f>
        <v>29</v>
      </c>
      <c r="H41" s="19">
        <f>IF(H40="conta",1,H40+1)</f>
        <v>40</v>
      </c>
      <c r="I41" s="19">
        <f>COUNTIF($E$2:E41,"F")</f>
        <v>11</v>
      </c>
      <c r="J41" s="19">
        <f>COUNTIF($E$2:E41,"M")</f>
        <v>29</v>
      </c>
    </row>
    <row r="42" spans="1:10" x14ac:dyDescent="0.3">
      <c r="A42" s="16" t="str">
        <f>dettaglio!A191</f>
        <v>PERINI</v>
      </c>
      <c r="B42" s="16" t="str">
        <f>dettaglio!B191</f>
        <v>ANDREA</v>
      </c>
      <c r="C42" s="17">
        <f>dettaglio!D191</f>
        <v>15.399999999999999</v>
      </c>
      <c r="D42" s="17">
        <f>IF(D41="distacco",0,C41-C42)</f>
        <v>0</v>
      </c>
      <c r="E42" s="17" t="str">
        <f>dettaglio!C191</f>
        <v>M</v>
      </c>
      <c r="F42" s="17">
        <f>IF(C41="punti",1,IF(D42&gt;0,H42,F41))</f>
        <v>40</v>
      </c>
      <c r="G42" s="17">
        <f>IF(E42="F",I42,J42)</f>
        <v>30</v>
      </c>
      <c r="H42" s="19">
        <f>IF(H41="conta",1,H41+1)</f>
        <v>41</v>
      </c>
      <c r="I42" s="19">
        <f>COUNTIF($E$2:E42,"F")</f>
        <v>11</v>
      </c>
      <c r="J42" s="19">
        <f>COUNTIF($E$2:E42,"M")</f>
        <v>30</v>
      </c>
    </row>
    <row r="43" spans="1:10" x14ac:dyDescent="0.3">
      <c r="A43" s="16" t="str">
        <f>dettaglio!A85</f>
        <v>DESIRO'</v>
      </c>
      <c r="B43" s="16" t="str">
        <f>dettaglio!B85</f>
        <v>RICCARDO</v>
      </c>
      <c r="C43" s="17">
        <f>dettaglio!D85</f>
        <v>15.2</v>
      </c>
      <c r="D43" s="17">
        <f>IF(D42="distacco",0,C42-C43)</f>
        <v>0.19999999999999929</v>
      </c>
      <c r="E43" s="17" t="str">
        <f>dettaglio!C85</f>
        <v>M</v>
      </c>
      <c r="F43" s="17">
        <f>IF(C42="punti",1,IF(D43&gt;0,H43,F42))</f>
        <v>42</v>
      </c>
      <c r="G43" s="17">
        <f>IF(E43="F",I43,J43)</f>
        <v>31</v>
      </c>
      <c r="H43" s="19">
        <f>IF(H42="conta",1,H42+1)</f>
        <v>42</v>
      </c>
      <c r="I43" s="19">
        <f>COUNTIF($E$2:E43,"F")</f>
        <v>11</v>
      </c>
      <c r="J43" s="19">
        <f>COUNTIF($E$2:E43,"M")</f>
        <v>31</v>
      </c>
    </row>
    <row r="44" spans="1:10" x14ac:dyDescent="0.3">
      <c r="A44" s="16" t="str">
        <f>dettaglio!A157</f>
        <v>MATHEVON</v>
      </c>
      <c r="B44" s="16" t="str">
        <f>dettaglio!B157</f>
        <v>VALERIE</v>
      </c>
      <c r="C44" s="17">
        <f>dettaglio!D157</f>
        <v>14.399999999999999</v>
      </c>
      <c r="D44" s="17">
        <f>IF(D43="distacco",0,C43-C44)</f>
        <v>0.80000000000000071</v>
      </c>
      <c r="E44" s="17" t="str">
        <f>dettaglio!C157</f>
        <v>F</v>
      </c>
      <c r="F44" s="17">
        <f>IF(C43="punti",1,IF(D44&gt;0,H44,F43))</f>
        <v>43</v>
      </c>
      <c r="G44" s="17">
        <f>IF(E44="F",I44,J44)</f>
        <v>12</v>
      </c>
      <c r="H44" s="19">
        <f>IF(H43="conta",1,H43+1)</f>
        <v>43</v>
      </c>
      <c r="I44" s="19">
        <f>COUNTIF($E$2:E44,"F")</f>
        <v>12</v>
      </c>
      <c r="J44" s="19">
        <f>COUNTIF($E$2:E44,"M")</f>
        <v>31</v>
      </c>
    </row>
    <row r="45" spans="1:10" x14ac:dyDescent="0.3">
      <c r="A45" s="16" t="str">
        <f>dettaglio!A58</f>
        <v>CAROVANI</v>
      </c>
      <c r="B45" s="16" t="str">
        <f>dettaglio!B58</f>
        <v>ALESSANDRA</v>
      </c>
      <c r="C45" s="17">
        <f>dettaglio!D58</f>
        <v>13.999999999999998</v>
      </c>
      <c r="D45" s="17">
        <f>IF(D44="distacco",0,C44-C45)</f>
        <v>0.40000000000000036</v>
      </c>
      <c r="E45" s="17" t="str">
        <f>dettaglio!C58</f>
        <v>F</v>
      </c>
      <c r="F45" s="17">
        <f>IF(C44="punti",1,IF(D45&gt;0,H45,F44))</f>
        <v>44</v>
      </c>
      <c r="G45" s="17">
        <f>IF(E45="F",I45,J45)</f>
        <v>13</v>
      </c>
      <c r="H45" s="19">
        <f>IF(H44="conta",1,H44+1)</f>
        <v>44</v>
      </c>
      <c r="I45" s="19">
        <f>COUNTIF($E$2:E45,"F")</f>
        <v>13</v>
      </c>
      <c r="J45" s="19">
        <f>COUNTIF($E$2:E45,"M")</f>
        <v>31</v>
      </c>
    </row>
    <row r="46" spans="1:10" x14ac:dyDescent="0.3">
      <c r="A46" s="16" t="str">
        <f>dettaglio!A76</f>
        <v>CIULLI</v>
      </c>
      <c r="B46" s="16" t="str">
        <f>dettaglio!B76</f>
        <v>UGO</v>
      </c>
      <c r="C46" s="17">
        <f>dettaglio!D76</f>
        <v>13.999999999999996</v>
      </c>
      <c r="D46" s="17">
        <f>IF(D45="distacco",0,C45-C46)</f>
        <v>1.7763568394002505E-15</v>
      </c>
      <c r="E46" s="17" t="str">
        <f>dettaglio!C76</f>
        <v>M</v>
      </c>
      <c r="F46" s="17">
        <f>IF(C45="punti",1,IF(D46&gt;0,H46,F45))</f>
        <v>45</v>
      </c>
      <c r="G46" s="17">
        <f>IF(E46="F",I46,J46)</f>
        <v>32</v>
      </c>
      <c r="H46" s="19">
        <f>IF(H45="conta",1,H45+1)</f>
        <v>45</v>
      </c>
      <c r="I46" s="19">
        <f>COUNTIF($E$2:E46,"F")</f>
        <v>13</v>
      </c>
      <c r="J46" s="19">
        <f>COUNTIF($E$2:E46,"M")</f>
        <v>32</v>
      </c>
    </row>
    <row r="47" spans="1:10" x14ac:dyDescent="0.3">
      <c r="A47" s="16" t="str">
        <f>dettaglio!A121</f>
        <v>GIUGNO</v>
      </c>
      <c r="B47" s="16" t="str">
        <f>dettaglio!B121</f>
        <v>CARLO</v>
      </c>
      <c r="C47" s="17">
        <f>dettaglio!D121</f>
        <v>13.999999999999996</v>
      </c>
      <c r="D47" s="17">
        <f>IF(D46="distacco",0,C46-C47)</f>
        <v>0</v>
      </c>
      <c r="E47" s="17" t="str">
        <f>dettaglio!C121</f>
        <v>M</v>
      </c>
      <c r="F47" s="17">
        <f>IF(C46="punti",1,IF(D47&gt;0,H47,F46))</f>
        <v>45</v>
      </c>
      <c r="G47" s="17">
        <f>IF(E47="F",I47,J47)</f>
        <v>33</v>
      </c>
      <c r="H47" s="19">
        <f>IF(H46="conta",1,H46+1)</f>
        <v>46</v>
      </c>
      <c r="I47" s="19">
        <f>COUNTIF($E$2:E47,"F")</f>
        <v>13</v>
      </c>
      <c r="J47" s="19">
        <f>COUNTIF($E$2:E47,"M")</f>
        <v>33</v>
      </c>
    </row>
    <row r="48" spans="1:10" x14ac:dyDescent="0.3">
      <c r="A48" s="16" t="str">
        <f>dettaglio!A15</f>
        <v>AVERSA</v>
      </c>
      <c r="B48" s="16" t="str">
        <f>dettaglio!B15</f>
        <v>CLAUDIA</v>
      </c>
      <c r="C48" s="17">
        <f>dettaglio!D15</f>
        <v>13.399999999999999</v>
      </c>
      <c r="D48" s="17">
        <f>IF(D47="distacco",0,C47-C48)</f>
        <v>0.59999999999999787</v>
      </c>
      <c r="E48" s="17" t="str">
        <f>dettaglio!C15</f>
        <v>F</v>
      </c>
      <c r="F48" s="17">
        <f>IF(C47="punti",1,IF(D48&gt;0,H48,F47))</f>
        <v>47</v>
      </c>
      <c r="G48" s="17">
        <f>IF(E48="F",I48,J48)</f>
        <v>14</v>
      </c>
      <c r="H48" s="19">
        <f>IF(H47="conta",1,H47+1)</f>
        <v>47</v>
      </c>
      <c r="I48" s="19">
        <f>COUNTIF($E$2:E48,"F")</f>
        <v>14</v>
      </c>
      <c r="J48" s="19">
        <f>COUNTIF($E$2:E48,"M")</f>
        <v>33</v>
      </c>
    </row>
    <row r="49" spans="1:10" x14ac:dyDescent="0.3">
      <c r="A49" s="16" t="str">
        <f>dettaglio!A18</f>
        <v>BARCHIELLI</v>
      </c>
      <c r="B49" s="16" t="str">
        <f>dettaglio!B18</f>
        <v>MORENO</v>
      </c>
      <c r="C49" s="17">
        <f>dettaglio!D18</f>
        <v>12.999999999999996</v>
      </c>
      <c r="D49" s="17">
        <f>IF(D48="distacco",0,C48-C49)</f>
        <v>0.40000000000000213</v>
      </c>
      <c r="E49" s="17" t="str">
        <f>dettaglio!C18</f>
        <v>M</v>
      </c>
      <c r="F49" s="17">
        <f>IF(C48="punti",1,IF(D49&gt;0,H49,F48))</f>
        <v>48</v>
      </c>
      <c r="G49" s="17">
        <f>IF(E49="F",I49,J49)</f>
        <v>34</v>
      </c>
      <c r="H49" s="19">
        <f>IF(H48="conta",1,H48+1)</f>
        <v>48</v>
      </c>
      <c r="I49" s="19">
        <f>COUNTIF($E$2:E49,"F")</f>
        <v>14</v>
      </c>
      <c r="J49" s="19">
        <f>COUNTIF($E$2:E49,"M")</f>
        <v>34</v>
      </c>
    </row>
    <row r="50" spans="1:10" x14ac:dyDescent="0.3">
      <c r="A50" s="16" t="str">
        <f>dettaglio!A13</f>
        <v>ARIANI</v>
      </c>
      <c r="B50" s="16" t="str">
        <f>dettaglio!B13</f>
        <v>ALESSIO</v>
      </c>
      <c r="C50" s="17">
        <f>dettaglio!D13</f>
        <v>12.8</v>
      </c>
      <c r="D50" s="17">
        <f>IF(D49="distacco",0,C49-C50)</f>
        <v>0.19999999999999574</v>
      </c>
      <c r="E50" s="17" t="str">
        <f>dettaglio!C13</f>
        <v>M</v>
      </c>
      <c r="F50" s="17">
        <f>IF(C49="punti",1,IF(D50&gt;0,H50,F49))</f>
        <v>49</v>
      </c>
      <c r="G50" s="17">
        <f>IF(E50="F",I50,J50)</f>
        <v>35</v>
      </c>
      <c r="H50" s="19">
        <f>IF(H49="conta",1,H49+1)</f>
        <v>49</v>
      </c>
      <c r="I50" s="19">
        <f>COUNTIF($E$2:E50,"F")</f>
        <v>14</v>
      </c>
      <c r="J50" s="19">
        <f>COUNTIF($E$2:E50,"M")</f>
        <v>35</v>
      </c>
    </row>
    <row r="51" spans="1:10" x14ac:dyDescent="0.3">
      <c r="A51" s="16" t="str">
        <f>dettaglio!A103</f>
        <v>FIOCCO</v>
      </c>
      <c r="B51" s="16" t="str">
        <f>dettaglio!B103</f>
        <v>FABRIZIO</v>
      </c>
      <c r="C51" s="17">
        <f>dettaglio!D103</f>
        <v>12.599999999999998</v>
      </c>
      <c r="D51" s="17">
        <f>IF(D50="distacco",0,C50-C51)</f>
        <v>0.20000000000000284</v>
      </c>
      <c r="E51" s="17" t="str">
        <f>dettaglio!C103</f>
        <v>M</v>
      </c>
      <c r="F51" s="17">
        <f>IF(C50="punti",1,IF(D51&gt;0,H51,F50))</f>
        <v>50</v>
      </c>
      <c r="G51" s="17">
        <f>IF(E51="F",I51,J51)</f>
        <v>36</v>
      </c>
      <c r="H51" s="19">
        <f>IF(H50="conta",1,H50+1)</f>
        <v>50</v>
      </c>
      <c r="I51" s="19">
        <f>COUNTIF($E$2:E51,"F")</f>
        <v>14</v>
      </c>
      <c r="J51" s="19">
        <f>COUNTIF($E$2:E51,"M")</f>
        <v>36</v>
      </c>
    </row>
    <row r="52" spans="1:10" x14ac:dyDescent="0.3">
      <c r="A52" s="16" t="str">
        <f>dettaglio!A270</f>
        <v>VENDRAMIN</v>
      </c>
      <c r="B52" s="16" t="str">
        <f>dettaglio!B270</f>
        <v>ELEONORA</v>
      </c>
      <c r="C52" s="17">
        <f>dettaglio!D270</f>
        <v>12.4</v>
      </c>
      <c r="D52" s="17">
        <f>IF(D51="distacco",0,C51-C52)</f>
        <v>0.19999999999999751</v>
      </c>
      <c r="E52" s="17" t="str">
        <f>dettaglio!C270</f>
        <v>F</v>
      </c>
      <c r="F52" s="17">
        <f>IF(C51="punti",1,IF(D52&gt;0,H52,F51))</f>
        <v>51</v>
      </c>
      <c r="G52" s="17">
        <f>IF(E52="F",I52,J52)</f>
        <v>15</v>
      </c>
      <c r="H52" s="19">
        <f>IF(H51="conta",1,H51+1)</f>
        <v>51</v>
      </c>
      <c r="I52" s="19">
        <f>COUNTIF($E$2:E52,"F")</f>
        <v>15</v>
      </c>
      <c r="J52" s="19">
        <f>COUNTIF($E$2:E52,"M")</f>
        <v>36</v>
      </c>
    </row>
    <row r="53" spans="1:10" x14ac:dyDescent="0.3">
      <c r="A53" s="16" t="str">
        <f>dettaglio!A114</f>
        <v>GANCI</v>
      </c>
      <c r="B53" s="16" t="str">
        <f>dettaglio!B114</f>
        <v>VINCENZO</v>
      </c>
      <c r="C53" s="17">
        <f>dettaglio!D114</f>
        <v>11.6</v>
      </c>
      <c r="D53" s="17">
        <f>IF(D52="distacco",0,C52-C53)</f>
        <v>0.80000000000000071</v>
      </c>
      <c r="E53" s="17" t="str">
        <f>dettaglio!C114</f>
        <v>M</v>
      </c>
      <c r="F53" s="17">
        <f>IF(C52="punti",1,IF(D53&gt;0,H53,F52))</f>
        <v>52</v>
      </c>
      <c r="G53" s="17">
        <f>IF(E53="F",I53,J53)</f>
        <v>37</v>
      </c>
      <c r="H53" s="19">
        <f>IF(H52="conta",1,H52+1)</f>
        <v>52</v>
      </c>
      <c r="I53" s="19">
        <f>COUNTIF($E$2:E53,"F")</f>
        <v>15</v>
      </c>
      <c r="J53" s="19">
        <f>COUNTIF($E$2:E53,"M")</f>
        <v>37</v>
      </c>
    </row>
    <row r="54" spans="1:10" x14ac:dyDescent="0.3">
      <c r="A54" s="16" t="str">
        <f>dettaglio!A22</f>
        <v>BECHERONI</v>
      </c>
      <c r="B54" s="16" t="str">
        <f>dettaglio!B22</f>
        <v>MALINA</v>
      </c>
      <c r="C54" s="17">
        <f>dettaglio!D22</f>
        <v>11.4</v>
      </c>
      <c r="D54" s="17">
        <f>IF(D53="distacco",0,C53-C54)</f>
        <v>0.19999999999999929</v>
      </c>
      <c r="E54" s="17" t="str">
        <f>dettaglio!C22</f>
        <v>F</v>
      </c>
      <c r="F54" s="17">
        <f>IF(C53="punti",1,IF(D54&gt;0,H54,F53))</f>
        <v>53</v>
      </c>
      <c r="G54" s="17">
        <f>IF(E54="F",I54,J54)</f>
        <v>16</v>
      </c>
      <c r="H54" s="19">
        <f>IF(H53="conta",1,H53+1)</f>
        <v>53</v>
      </c>
      <c r="I54" s="19">
        <f>COUNTIF($E$2:E54,"F")</f>
        <v>16</v>
      </c>
      <c r="J54" s="19">
        <f>COUNTIF($E$2:E54,"M")</f>
        <v>37</v>
      </c>
    </row>
    <row r="55" spans="1:10" x14ac:dyDescent="0.3">
      <c r="A55" s="16" t="str">
        <f>dettaglio!A218</f>
        <v>RICCIARELLI</v>
      </c>
      <c r="B55" s="16" t="str">
        <f>dettaglio!B218</f>
        <v>LUCA</v>
      </c>
      <c r="C55" s="17">
        <f>dettaglio!D218</f>
        <v>11.399999999999999</v>
      </c>
      <c r="D55" s="17">
        <f>IF(D54="distacco",0,C54-C55)</f>
        <v>1.7763568394002505E-15</v>
      </c>
      <c r="E55" s="17" t="str">
        <f>dettaglio!C218</f>
        <v>M</v>
      </c>
      <c r="F55" s="17">
        <f>IF(C54="punti",1,IF(D55&gt;0,H55,F54))</f>
        <v>54</v>
      </c>
      <c r="G55" s="17">
        <f>IF(E55="F",I55,J55)</f>
        <v>38</v>
      </c>
      <c r="H55" s="19">
        <f>IF(H54="conta",1,H54+1)</f>
        <v>54</v>
      </c>
      <c r="I55" s="19">
        <f>COUNTIF($E$2:E55,"F")</f>
        <v>16</v>
      </c>
      <c r="J55" s="19">
        <f>COUNTIF($E$2:E55,"M")</f>
        <v>38</v>
      </c>
    </row>
    <row r="56" spans="1:10" x14ac:dyDescent="0.3">
      <c r="A56" s="16" t="str">
        <f>dettaglio!A244</f>
        <v>TALINI</v>
      </c>
      <c r="B56" s="16" t="str">
        <f>dettaglio!B244</f>
        <v>LEONARDO</v>
      </c>
      <c r="C56" s="17">
        <f>dettaglio!D244</f>
        <v>11.399999999999999</v>
      </c>
      <c r="D56" s="17">
        <f>IF(D55="distacco",0,C55-C56)</f>
        <v>0</v>
      </c>
      <c r="E56" s="17" t="str">
        <f>dettaglio!C244</f>
        <v>M</v>
      </c>
      <c r="F56" s="17">
        <f>IF(C55="punti",1,IF(D56&gt;0,H56,F55))</f>
        <v>54</v>
      </c>
      <c r="G56" s="17">
        <f>IF(E56="F",I56,J56)</f>
        <v>39</v>
      </c>
      <c r="H56" s="19">
        <f>IF(H55="conta",1,H55+1)</f>
        <v>55</v>
      </c>
      <c r="I56" s="19">
        <f>COUNTIF($E$2:E56,"F")</f>
        <v>16</v>
      </c>
      <c r="J56" s="19">
        <f>COUNTIF($E$2:E56,"M")</f>
        <v>39</v>
      </c>
    </row>
    <row r="57" spans="1:10" x14ac:dyDescent="0.3">
      <c r="A57" s="16" t="str">
        <f>dettaglio!A16</f>
        <v>AZZARO</v>
      </c>
      <c r="B57" s="16" t="str">
        <f>dettaglio!B16</f>
        <v>GIUSEPPE</v>
      </c>
      <c r="C57" s="17">
        <f>dettaglio!D16</f>
        <v>11.2</v>
      </c>
      <c r="D57" s="17">
        <f>IF(D56="distacco",0,C56-C57)</f>
        <v>0.19999999999999929</v>
      </c>
      <c r="E57" s="17" t="str">
        <f>dettaglio!C16</f>
        <v>M</v>
      </c>
      <c r="F57" s="17">
        <f>IF(C56="punti",1,IF(D57&gt;0,H57,F56))</f>
        <v>56</v>
      </c>
      <c r="G57" s="17">
        <f>IF(E57="F",I57,J57)</f>
        <v>40</v>
      </c>
      <c r="H57" s="19">
        <f>IF(H56="conta",1,H56+1)</f>
        <v>56</v>
      </c>
      <c r="I57" s="19">
        <f>COUNTIF($E$2:E57,"F")</f>
        <v>16</v>
      </c>
      <c r="J57" s="19">
        <f>COUNTIF($E$2:E57,"M")</f>
        <v>40</v>
      </c>
    </row>
    <row r="58" spans="1:10" x14ac:dyDescent="0.3">
      <c r="A58" s="16" t="str">
        <f>dettaglio!A56</f>
        <v>CAPONETTO</v>
      </c>
      <c r="B58" s="16" t="str">
        <f>dettaglio!B56</f>
        <v>KETI</v>
      </c>
      <c r="C58" s="17">
        <f>dettaglio!D56</f>
        <v>11.2</v>
      </c>
      <c r="D58" s="17">
        <f>IF(D57="distacco",0,C57-C58)</f>
        <v>0</v>
      </c>
      <c r="E58" s="17" t="str">
        <f>dettaglio!C56</f>
        <v>F</v>
      </c>
      <c r="F58" s="17">
        <f>IF(C57="punti",1,IF(D58&gt;0,H58,F57))</f>
        <v>56</v>
      </c>
      <c r="G58" s="17">
        <f>IF(E58="F",I58,J58)</f>
        <v>17</v>
      </c>
      <c r="H58" s="19">
        <f>IF(H57="conta",1,H57+1)</f>
        <v>57</v>
      </c>
      <c r="I58" s="19">
        <f>COUNTIF($E$2:E58,"F")</f>
        <v>17</v>
      </c>
      <c r="J58" s="19">
        <f>COUNTIF($E$2:E58,"M")</f>
        <v>40</v>
      </c>
    </row>
    <row r="59" spans="1:10" x14ac:dyDescent="0.3">
      <c r="A59" s="16" t="str">
        <f>dettaglio!A184</f>
        <v>PASTORINI</v>
      </c>
      <c r="B59" s="16" t="str">
        <f>dettaglio!B184</f>
        <v>LEONARDO</v>
      </c>
      <c r="C59" s="17">
        <f>dettaglio!D184</f>
        <v>11.2</v>
      </c>
      <c r="D59" s="17">
        <f>IF(D58="distacco",0,C58-C59)</f>
        <v>0</v>
      </c>
      <c r="E59" s="17" t="str">
        <f>dettaglio!C184</f>
        <v>M</v>
      </c>
      <c r="F59" s="17">
        <f>IF(C58="punti",1,IF(D59&gt;0,H59,F58))</f>
        <v>56</v>
      </c>
      <c r="G59" s="17">
        <f>IF(E59="F",I59,J59)</f>
        <v>41</v>
      </c>
      <c r="H59" s="19">
        <f>IF(H58="conta",1,H58+1)</f>
        <v>58</v>
      </c>
      <c r="I59" s="19">
        <f>COUNTIF($E$2:E59,"F")</f>
        <v>17</v>
      </c>
      <c r="J59" s="19">
        <f>COUNTIF($E$2:E59,"M")</f>
        <v>41</v>
      </c>
    </row>
    <row r="60" spans="1:10" x14ac:dyDescent="0.3">
      <c r="A60" s="16" t="str">
        <f>dettaglio!A236</f>
        <v>SECCI</v>
      </c>
      <c r="B60" s="16" t="str">
        <f>dettaglio!B236</f>
        <v>ANDREA</v>
      </c>
      <c r="C60" s="17">
        <f>dettaglio!D236</f>
        <v>11.2</v>
      </c>
      <c r="D60" s="17">
        <f>IF(D59="distacco",0,C59-C60)</f>
        <v>0</v>
      </c>
      <c r="E60" s="17" t="str">
        <f>dettaglio!C236</f>
        <v>M</v>
      </c>
      <c r="F60" s="17">
        <f>IF(C59="punti",1,IF(D60&gt;0,H60,F59))</f>
        <v>56</v>
      </c>
      <c r="G60" s="17">
        <f>IF(E60="F",I60,J60)</f>
        <v>42</v>
      </c>
      <c r="H60" s="19">
        <f>IF(H59="conta",1,H59+1)</f>
        <v>59</v>
      </c>
      <c r="I60" s="19">
        <f>COUNTIF($E$2:E60,"F")</f>
        <v>17</v>
      </c>
      <c r="J60" s="19">
        <f>COUNTIF($E$2:E60,"M")</f>
        <v>42</v>
      </c>
    </row>
    <row r="61" spans="1:10" x14ac:dyDescent="0.3">
      <c r="A61" s="16" t="str">
        <f>dettaglio!A280</f>
        <v>ZEI</v>
      </c>
      <c r="B61" s="16" t="str">
        <f>dettaglio!B280</f>
        <v>SIMONE</v>
      </c>
      <c r="C61" s="17">
        <f>dettaglio!D280</f>
        <v>11.2</v>
      </c>
      <c r="D61" s="17">
        <f>IF(D60="distacco",0,C60-C61)</f>
        <v>0</v>
      </c>
      <c r="E61" s="17" t="str">
        <f>dettaglio!C280</f>
        <v>M</v>
      </c>
      <c r="F61" s="17">
        <f>IF(C60="punti",1,IF(D61&gt;0,H61,F60))</f>
        <v>56</v>
      </c>
      <c r="G61" s="17">
        <f>IF(E61="F",I61,J61)</f>
        <v>43</v>
      </c>
      <c r="H61" s="19">
        <f>IF(H60="conta",1,H60+1)</f>
        <v>60</v>
      </c>
      <c r="I61" s="19">
        <f>COUNTIF($E$2:E61,"F")</f>
        <v>17</v>
      </c>
      <c r="J61" s="19">
        <f>COUNTIF($E$2:E61,"M")</f>
        <v>43</v>
      </c>
    </row>
    <row r="62" spans="1:10" x14ac:dyDescent="0.3">
      <c r="A62" s="16" t="str">
        <f>dettaglio!A63</f>
        <v>CAVIGLIOLI</v>
      </c>
      <c r="B62" s="16" t="str">
        <f>dettaglio!B63</f>
        <v>COSIMO</v>
      </c>
      <c r="C62" s="17">
        <f>dettaglio!D63</f>
        <v>10.999999999999998</v>
      </c>
      <c r="D62" s="17">
        <f>IF(D61="distacco",0,C61-C62)</f>
        <v>0.20000000000000107</v>
      </c>
      <c r="E62" s="17" t="str">
        <f>dettaglio!C63</f>
        <v>M</v>
      </c>
      <c r="F62" s="17">
        <f>IF(C61="punti",1,IF(D62&gt;0,H62,F61))</f>
        <v>61</v>
      </c>
      <c r="G62" s="17">
        <f>IF(E62="F",I62,J62)</f>
        <v>44</v>
      </c>
      <c r="H62" s="19">
        <f>IF(H61="conta",1,H61+1)</f>
        <v>61</v>
      </c>
      <c r="I62" s="19">
        <f>COUNTIF($E$2:E62,"F")</f>
        <v>17</v>
      </c>
      <c r="J62" s="19">
        <f>COUNTIF($E$2:E62,"M")</f>
        <v>44</v>
      </c>
    </row>
    <row r="63" spans="1:10" x14ac:dyDescent="0.3">
      <c r="A63" s="16" t="str">
        <f>dettaglio!A117</f>
        <v>GHINASSI</v>
      </c>
      <c r="B63" s="16" t="str">
        <f>dettaglio!B117</f>
        <v>GRAZIANO</v>
      </c>
      <c r="C63" s="17">
        <f>dettaglio!D117</f>
        <v>10.8</v>
      </c>
      <c r="D63" s="17">
        <f>IF(D62="distacco",0,C62-C63)</f>
        <v>0.19999999999999751</v>
      </c>
      <c r="E63" s="17" t="str">
        <f>dettaglio!C117</f>
        <v>M</v>
      </c>
      <c r="F63" s="17">
        <f>IF(C62="punti",1,IF(D63&gt;0,H63,F62))</f>
        <v>62</v>
      </c>
      <c r="G63" s="17">
        <f>IF(E63="F",I63,J63)</f>
        <v>45</v>
      </c>
      <c r="H63" s="19">
        <f>IF(H62="conta",1,H62+1)</f>
        <v>62</v>
      </c>
      <c r="I63" s="19">
        <f>COUNTIF($E$2:E63,"F")</f>
        <v>17</v>
      </c>
      <c r="J63" s="19">
        <f>COUNTIF($E$2:E63,"M")</f>
        <v>45</v>
      </c>
    </row>
    <row r="64" spans="1:10" x14ac:dyDescent="0.3">
      <c r="A64" s="16" t="str">
        <f>dettaglio!A146</f>
        <v>MANNINI</v>
      </c>
      <c r="B64" s="16" t="str">
        <f>dettaglio!B146</f>
        <v>MAURIZIO</v>
      </c>
      <c r="C64" s="17">
        <f>dettaglio!D146</f>
        <v>10.799999999999999</v>
      </c>
      <c r="D64" s="17">
        <f>IF(D63="distacco",0,C63-C64)</f>
        <v>1.7763568394002505E-15</v>
      </c>
      <c r="E64" s="17" t="str">
        <f>dettaglio!C146</f>
        <v>M</v>
      </c>
      <c r="F64" s="17">
        <f>IF(C63="punti",1,IF(D64&gt;0,H64,F63))</f>
        <v>63</v>
      </c>
      <c r="G64" s="17">
        <f>IF(E64="F",I64,J64)</f>
        <v>46</v>
      </c>
      <c r="H64" s="19">
        <f>IF(H63="conta",1,H63+1)</f>
        <v>63</v>
      </c>
      <c r="I64" s="19">
        <f>COUNTIF($E$2:E64,"F")</f>
        <v>17</v>
      </c>
      <c r="J64" s="19">
        <f>COUNTIF($E$2:E64,"M")</f>
        <v>46</v>
      </c>
    </row>
    <row r="65" spans="1:10" x14ac:dyDescent="0.3">
      <c r="A65" s="16" t="str">
        <f>dettaglio!A87</f>
        <v>DICUONZO</v>
      </c>
      <c r="B65" s="16" t="str">
        <f>dettaglio!B87</f>
        <v>SIMONE</v>
      </c>
      <c r="C65" s="17">
        <f>dettaglio!D87</f>
        <v>10.6</v>
      </c>
      <c r="D65" s="17">
        <f>IF(D64="distacco",0,C64-C65)</f>
        <v>0.19999999999999929</v>
      </c>
      <c r="E65" s="17" t="str">
        <f>dettaglio!C87</f>
        <v>M</v>
      </c>
      <c r="F65" s="17">
        <f>IF(C64="punti",1,IF(D65&gt;0,H65,F64))</f>
        <v>64</v>
      </c>
      <c r="G65" s="17">
        <f>IF(E65="F",I65,J65)</f>
        <v>47</v>
      </c>
      <c r="H65" s="19">
        <f>IF(H64="conta",1,H64+1)</f>
        <v>64</v>
      </c>
      <c r="I65" s="19">
        <f>COUNTIF($E$2:E65,"F")</f>
        <v>17</v>
      </c>
      <c r="J65" s="19">
        <f>COUNTIF($E$2:E65,"M")</f>
        <v>47</v>
      </c>
    </row>
    <row r="66" spans="1:10" x14ac:dyDescent="0.3">
      <c r="A66" s="16" t="str">
        <f>dettaglio!A155</f>
        <v>MARZULLO</v>
      </c>
      <c r="B66" s="16" t="str">
        <f>dettaglio!B155</f>
        <v>GIUSEPPE</v>
      </c>
      <c r="C66" s="17">
        <f>dettaglio!D155</f>
        <v>10.4</v>
      </c>
      <c r="D66" s="17">
        <f>IF(D65="distacco",0,C65-C66)</f>
        <v>0.19999999999999929</v>
      </c>
      <c r="E66" s="17" t="str">
        <f>dettaglio!C155</f>
        <v>M</v>
      </c>
      <c r="F66" s="17">
        <f>IF(C65="punti",1,IF(D66&gt;0,H66,F65))</f>
        <v>65</v>
      </c>
      <c r="G66" s="17">
        <f>IF(E66="F",I66,J66)</f>
        <v>48</v>
      </c>
      <c r="H66" s="19">
        <f>IF(H65="conta",1,H65+1)</f>
        <v>65</v>
      </c>
      <c r="I66" s="19">
        <f>COUNTIF($E$2:E66,"F")</f>
        <v>17</v>
      </c>
      <c r="J66" s="19">
        <f>COUNTIF($E$2:E66,"M")</f>
        <v>48</v>
      </c>
    </row>
    <row r="67" spans="1:10" x14ac:dyDescent="0.3">
      <c r="A67" s="16" t="str">
        <f>dettaglio!A44</f>
        <v>BOSSINI</v>
      </c>
      <c r="B67" s="16" t="str">
        <f>dettaglio!B44</f>
        <v>GIACOMO</v>
      </c>
      <c r="C67" s="17">
        <f>dettaglio!D44</f>
        <v>10.399999999999999</v>
      </c>
      <c r="D67" s="17">
        <f>IF(D66="distacco",0,C66-C67)</f>
        <v>1.7763568394002505E-15</v>
      </c>
      <c r="E67" s="17" t="str">
        <f>dettaglio!C44</f>
        <v>M</v>
      </c>
      <c r="F67" s="17">
        <f>IF(C66="punti",1,IF(D67&gt;0,H67,F66))</f>
        <v>66</v>
      </c>
      <c r="G67" s="17">
        <f>IF(E67="F",I67,J67)</f>
        <v>49</v>
      </c>
      <c r="H67" s="19">
        <f>IF(H66="conta",1,H66+1)</f>
        <v>66</v>
      </c>
      <c r="I67" s="19">
        <f>COUNTIF($E$2:E67,"F")</f>
        <v>17</v>
      </c>
      <c r="J67" s="19">
        <f>COUNTIF($E$2:E67,"M")</f>
        <v>49</v>
      </c>
    </row>
    <row r="68" spans="1:10" x14ac:dyDescent="0.3">
      <c r="A68" s="16" t="str">
        <f>dettaglio!A217</f>
        <v>RENZINI</v>
      </c>
      <c r="B68" s="16" t="str">
        <f>dettaglio!B217</f>
        <v>ROBERTO</v>
      </c>
      <c r="C68" s="17">
        <f>dettaglio!D217</f>
        <v>10.399999999999999</v>
      </c>
      <c r="D68" s="17">
        <f>IF(D67="distacco",0,C67-C68)</f>
        <v>0</v>
      </c>
      <c r="E68" s="17" t="str">
        <f>dettaglio!C217</f>
        <v>M</v>
      </c>
      <c r="F68" s="17">
        <f>IF(C67="punti",1,IF(D68&gt;0,H68,F67))</f>
        <v>66</v>
      </c>
      <c r="G68" s="17">
        <f>IF(E68="F",I68,J68)</f>
        <v>50</v>
      </c>
      <c r="H68" s="19">
        <f>IF(H67="conta",1,H67+1)</f>
        <v>67</v>
      </c>
      <c r="I68" s="19">
        <f>COUNTIF($E$2:E68,"F")</f>
        <v>17</v>
      </c>
      <c r="J68" s="19">
        <f>COUNTIF($E$2:E68,"M")</f>
        <v>50</v>
      </c>
    </row>
    <row r="69" spans="1:10" x14ac:dyDescent="0.3">
      <c r="A69" s="16" t="str">
        <f>dettaglio!A25</f>
        <v>BENEDETTI</v>
      </c>
      <c r="B69" s="16" t="str">
        <f>dettaglio!B25</f>
        <v>GUIDO</v>
      </c>
      <c r="C69" s="17">
        <f>dettaglio!D25</f>
        <v>10.199999999999999</v>
      </c>
      <c r="D69" s="17">
        <f>IF(D68="distacco",0,C68-C69)</f>
        <v>0.19999999999999929</v>
      </c>
      <c r="E69" s="17" t="str">
        <f>dettaglio!C25</f>
        <v>M</v>
      </c>
      <c r="F69" s="17">
        <f>IF(C68="punti",1,IF(D69&gt;0,H69,F68))</f>
        <v>68</v>
      </c>
      <c r="G69" s="17">
        <f>IF(E69="F",I69,J69)</f>
        <v>51</v>
      </c>
      <c r="H69" s="19">
        <f>IF(H68="conta",1,H68+1)</f>
        <v>68</v>
      </c>
      <c r="I69" s="19">
        <f>COUNTIF($E$2:E69,"F")</f>
        <v>17</v>
      </c>
      <c r="J69" s="19">
        <f>COUNTIF($E$2:E69,"M")</f>
        <v>51</v>
      </c>
    </row>
    <row r="70" spans="1:10" x14ac:dyDescent="0.3">
      <c r="A70" s="16" t="str">
        <f>dettaglio!A243</f>
        <v>STELLINI</v>
      </c>
      <c r="B70" s="16" t="str">
        <f>dettaglio!B243</f>
        <v>RINA</v>
      </c>
      <c r="C70" s="17">
        <f>dettaglio!D243</f>
        <v>10.199999999999999</v>
      </c>
      <c r="D70" s="17">
        <f>IF(D69="distacco",0,C69-C70)</f>
        <v>0</v>
      </c>
      <c r="E70" s="17" t="str">
        <f>dettaglio!C243</f>
        <v>F</v>
      </c>
      <c r="F70" s="17">
        <f>IF(C69="punti",1,IF(D70&gt;0,H70,F69))</f>
        <v>68</v>
      </c>
      <c r="G70" s="17">
        <f>IF(E70="F",I70,J70)</f>
        <v>18</v>
      </c>
      <c r="H70" s="19">
        <f>IF(H69="conta",1,H69+1)</f>
        <v>69</v>
      </c>
      <c r="I70" s="19">
        <f>COUNTIF($E$2:E70,"F")</f>
        <v>18</v>
      </c>
      <c r="J70" s="19">
        <f>COUNTIF($E$2:E70,"M")</f>
        <v>51</v>
      </c>
    </row>
    <row r="71" spans="1:10" x14ac:dyDescent="0.3">
      <c r="A71" s="16" t="str">
        <f>dettaglio!A182</f>
        <v>PASQUETTI</v>
      </c>
      <c r="B71" s="16" t="str">
        <f>dettaglio!B182</f>
        <v>PIETRO</v>
      </c>
      <c r="C71" s="17">
        <f>dettaglio!D182</f>
        <v>9.8000000000000007</v>
      </c>
      <c r="D71" s="17">
        <f>IF(D70="distacco",0,C70-C71)</f>
        <v>0.39999999999999858</v>
      </c>
      <c r="E71" s="17" t="str">
        <f>dettaglio!C182</f>
        <v>M</v>
      </c>
      <c r="F71" s="17">
        <f>IF(C70="punti",1,IF(D71&gt;0,H71,F70))</f>
        <v>70</v>
      </c>
      <c r="G71" s="17">
        <f>IF(E71="F",I71,J71)</f>
        <v>52</v>
      </c>
      <c r="H71" s="19">
        <f>IF(H70="conta",1,H70+1)</f>
        <v>70</v>
      </c>
      <c r="I71" s="19">
        <f>COUNTIF($E$2:E71,"F")</f>
        <v>18</v>
      </c>
      <c r="J71" s="19">
        <f>COUNTIF($E$2:E71,"M")</f>
        <v>52</v>
      </c>
    </row>
    <row r="72" spans="1:10" x14ac:dyDescent="0.3">
      <c r="A72" s="16" t="str">
        <f>dettaglio!A190</f>
        <v>PERINI</v>
      </c>
      <c r="B72" s="16" t="str">
        <f>dettaglio!B190</f>
        <v>ALESSANDRO</v>
      </c>
      <c r="C72" s="17">
        <f>dettaglio!D190</f>
        <v>9.6</v>
      </c>
      <c r="D72" s="17">
        <f>IF(D71="distacco",0,C71-C72)</f>
        <v>0.20000000000000107</v>
      </c>
      <c r="E72" s="17" t="str">
        <f>dettaglio!C190</f>
        <v>M</v>
      </c>
      <c r="F72" s="17">
        <f>IF(C71="punti",1,IF(D72&gt;0,H72,F71))</f>
        <v>71</v>
      </c>
      <c r="G72" s="17">
        <f>IF(E72="F",I72,J72)</f>
        <v>53</v>
      </c>
      <c r="H72" s="19">
        <f>IF(H71="conta",1,H71+1)</f>
        <v>71</v>
      </c>
      <c r="I72" s="19">
        <f>COUNTIF($E$2:E72,"F")</f>
        <v>18</v>
      </c>
      <c r="J72" s="19">
        <f>COUNTIF($E$2:E72,"M")</f>
        <v>53</v>
      </c>
    </row>
    <row r="73" spans="1:10" x14ac:dyDescent="0.3">
      <c r="A73" s="16" t="str">
        <f>dettaglio!A231</f>
        <v>SANESI</v>
      </c>
      <c r="B73" s="16" t="str">
        <f>dettaglio!B231</f>
        <v>GIOVANNI</v>
      </c>
      <c r="C73" s="17">
        <f>dettaglio!D231</f>
        <v>9.4</v>
      </c>
      <c r="D73" s="17">
        <f>IF(D72="distacco",0,C72-C73)</f>
        <v>0.19999999999999929</v>
      </c>
      <c r="E73" s="17" t="str">
        <f>dettaglio!C231</f>
        <v>M</v>
      </c>
      <c r="F73" s="17">
        <f>IF(C72="punti",1,IF(D73&gt;0,H73,F72))</f>
        <v>72</v>
      </c>
      <c r="G73" s="17">
        <f>IF(E73="F",I73,J73)</f>
        <v>54</v>
      </c>
      <c r="H73" s="19">
        <f>IF(H72="conta",1,H72+1)</f>
        <v>72</v>
      </c>
      <c r="I73" s="19">
        <f>COUNTIF($E$2:E73,"F")</f>
        <v>18</v>
      </c>
      <c r="J73" s="19">
        <f>COUNTIF($E$2:E73,"M")</f>
        <v>54</v>
      </c>
    </row>
    <row r="74" spans="1:10" x14ac:dyDescent="0.3">
      <c r="A74" s="16" t="str">
        <f>dettaglio!A79</f>
        <v>COMPARINI</v>
      </c>
      <c r="B74" s="16" t="str">
        <f>dettaglio!B79</f>
        <v>ALESSANDRO</v>
      </c>
      <c r="C74" s="17">
        <f>dettaglio!D79</f>
        <v>9.3999999999999986</v>
      </c>
      <c r="D74" s="17">
        <f>IF(D73="distacco",0,C73-C74)</f>
        <v>1.7763568394002505E-15</v>
      </c>
      <c r="E74" s="17" t="str">
        <f>dettaglio!C79</f>
        <v>M</v>
      </c>
      <c r="F74" s="17">
        <f>IF(C73="punti",1,IF(D74&gt;0,H74,F73))</f>
        <v>73</v>
      </c>
      <c r="G74" s="17">
        <f>IF(E74="F",I74,J74)</f>
        <v>55</v>
      </c>
      <c r="H74" s="19">
        <f>IF(H73="conta",1,H73+1)</f>
        <v>73</v>
      </c>
      <c r="I74" s="19">
        <f>COUNTIF($E$2:E74,"F")</f>
        <v>18</v>
      </c>
      <c r="J74" s="19">
        <f>COUNTIF($E$2:E74,"M")</f>
        <v>55</v>
      </c>
    </row>
    <row r="75" spans="1:10" x14ac:dyDescent="0.3">
      <c r="A75" s="16" t="str">
        <f>dettaglio!A3</f>
        <v>AFFORTUNATI</v>
      </c>
      <c r="B75" s="16" t="str">
        <f>dettaglio!B3</f>
        <v>ENRICO</v>
      </c>
      <c r="C75" s="17">
        <f>dettaglio!D3</f>
        <v>9.1999999999999993</v>
      </c>
      <c r="D75" s="17">
        <f>IF(D74="distacco",0,C74-C75)</f>
        <v>0.19999999999999929</v>
      </c>
      <c r="E75" s="17" t="str">
        <f>dettaglio!C3</f>
        <v>M</v>
      </c>
      <c r="F75" s="17">
        <f>IF(C74="punti",1,IF(D75&gt;0,H75,F74))</f>
        <v>74</v>
      </c>
      <c r="G75" s="17">
        <f>IF(E75="F",I75,J75)</f>
        <v>56</v>
      </c>
      <c r="H75" s="19">
        <f>IF(H74="conta",1,H74+1)</f>
        <v>74</v>
      </c>
      <c r="I75" s="19">
        <f>COUNTIF($E$2:E75,"F")</f>
        <v>18</v>
      </c>
      <c r="J75" s="19">
        <f>COUNTIF($E$2:E75,"M")</f>
        <v>56</v>
      </c>
    </row>
    <row r="76" spans="1:10" x14ac:dyDescent="0.3">
      <c r="A76" s="16" t="str">
        <f>dettaglio!A167</f>
        <v>NALDINI</v>
      </c>
      <c r="B76" s="16" t="str">
        <f>dettaglio!B167</f>
        <v>LEONARDO</v>
      </c>
      <c r="C76" s="17">
        <f>dettaglio!D167</f>
        <v>9.1999999999999993</v>
      </c>
      <c r="D76" s="17">
        <f>IF(D75="distacco",0,C75-C76)</f>
        <v>0</v>
      </c>
      <c r="E76" s="17" t="str">
        <f>dettaglio!C167</f>
        <v>M</v>
      </c>
      <c r="F76" s="17">
        <f>IF(C75="punti",1,IF(D76&gt;0,H76,F75))</f>
        <v>74</v>
      </c>
      <c r="G76" s="17">
        <f>IF(E76="F",I76,J76)</f>
        <v>57</v>
      </c>
      <c r="H76" s="19">
        <f>IF(H75="conta",1,H75+1)</f>
        <v>75</v>
      </c>
      <c r="I76" s="19">
        <f>COUNTIF($E$2:E76,"F")</f>
        <v>18</v>
      </c>
      <c r="J76" s="19">
        <f>COUNTIF($E$2:E76,"M")</f>
        <v>57</v>
      </c>
    </row>
    <row r="77" spans="1:10" x14ac:dyDescent="0.3">
      <c r="A77" s="16" t="str">
        <f>dettaglio!A75</f>
        <v>CITERNESI</v>
      </c>
      <c r="B77" s="16" t="str">
        <f>dettaglio!B75</f>
        <v>LORENZO</v>
      </c>
      <c r="C77" s="17">
        <f>dettaglio!D75</f>
        <v>9</v>
      </c>
      <c r="D77" s="17">
        <f>IF(D76="distacco",0,C76-C77)</f>
        <v>0.19999999999999929</v>
      </c>
      <c r="E77" s="17" t="str">
        <f>dettaglio!C75</f>
        <v>M</v>
      </c>
      <c r="F77" s="17">
        <f>IF(C76="punti",1,IF(D77&gt;0,H77,F76))</f>
        <v>76</v>
      </c>
      <c r="G77" s="17">
        <f>IF(E77="F",I77,J77)</f>
        <v>58</v>
      </c>
      <c r="H77" s="19">
        <f>IF(H76="conta",1,H76+1)</f>
        <v>76</v>
      </c>
      <c r="I77" s="19">
        <f>COUNTIF($E$2:E77,"F")</f>
        <v>18</v>
      </c>
      <c r="J77" s="19">
        <f>COUNTIF($E$2:E77,"M")</f>
        <v>58</v>
      </c>
    </row>
    <row r="78" spans="1:10" x14ac:dyDescent="0.3">
      <c r="A78" s="16" t="str">
        <f>dettaglio!A207</f>
        <v>RACITO</v>
      </c>
      <c r="B78" s="16" t="str">
        <f>dettaglio!B207</f>
        <v>FRANCESCO SEVERO</v>
      </c>
      <c r="C78" s="17">
        <f>dettaglio!D207</f>
        <v>8.8000000000000007</v>
      </c>
      <c r="D78" s="17">
        <f>IF(D77="distacco",0,C77-C78)</f>
        <v>0.19999999999999929</v>
      </c>
      <c r="E78" s="17" t="str">
        <f>dettaglio!C207</f>
        <v>M</v>
      </c>
      <c r="F78" s="17">
        <f>IF(C77="punti",1,IF(D78&gt;0,H78,F77))</f>
        <v>77</v>
      </c>
      <c r="G78" s="17">
        <f>IF(E78="F",I78,J78)</f>
        <v>59</v>
      </c>
      <c r="H78" s="19">
        <f>IF(H77="conta",1,H77+1)</f>
        <v>77</v>
      </c>
      <c r="I78" s="19">
        <f>COUNTIF($E$2:E78,"F")</f>
        <v>18</v>
      </c>
      <c r="J78" s="19">
        <f>COUNTIF($E$2:E78,"M")</f>
        <v>59</v>
      </c>
    </row>
    <row r="79" spans="1:10" x14ac:dyDescent="0.3">
      <c r="A79" s="16" t="str">
        <f>dettaglio!A128</f>
        <v>KRASSER</v>
      </c>
      <c r="B79" s="16" t="str">
        <f>dettaglio!B128</f>
        <v>IRMGARD</v>
      </c>
      <c r="C79" s="17">
        <f>dettaglio!D128</f>
        <v>8.4</v>
      </c>
      <c r="D79" s="17">
        <f>IF(D78="distacco",0,C78-C79)</f>
        <v>0.40000000000000036</v>
      </c>
      <c r="E79" s="17" t="str">
        <f>dettaglio!C128</f>
        <v>F</v>
      </c>
      <c r="F79" s="17">
        <f>IF(C78="punti",1,IF(D79&gt;0,H79,F78))</f>
        <v>78</v>
      </c>
      <c r="G79" s="17">
        <f>IF(E79="F",I79,J79)</f>
        <v>19</v>
      </c>
      <c r="H79" s="19">
        <f>IF(H78="conta",1,H78+1)</f>
        <v>78</v>
      </c>
      <c r="I79" s="19">
        <f>COUNTIF($E$2:E79,"F")</f>
        <v>19</v>
      </c>
      <c r="J79" s="19">
        <f>COUNTIF($E$2:E79,"M")</f>
        <v>59</v>
      </c>
    </row>
    <row r="80" spans="1:10" x14ac:dyDescent="0.3">
      <c r="A80" s="16" t="str">
        <f>dettaglio!A135</f>
        <v>LISERANI</v>
      </c>
      <c r="B80" s="16" t="str">
        <f>dettaglio!B135</f>
        <v>LEONARDO</v>
      </c>
      <c r="C80" s="17">
        <f>dettaglio!D135</f>
        <v>8.4</v>
      </c>
      <c r="D80" s="17">
        <f>IF(D79="distacco",0,C79-C80)</f>
        <v>0</v>
      </c>
      <c r="E80" s="17" t="str">
        <f>dettaglio!C135</f>
        <v>M</v>
      </c>
      <c r="F80" s="17">
        <f>IF(C79="punti",1,IF(D80&gt;0,H80,F79))</f>
        <v>78</v>
      </c>
      <c r="G80" s="17">
        <f>IF(E80="F",I80,J80)</f>
        <v>60</v>
      </c>
      <c r="H80" s="19">
        <f>IF(H79="conta",1,H79+1)</f>
        <v>79</v>
      </c>
      <c r="I80" s="19">
        <f>COUNTIF($E$2:E80,"F")</f>
        <v>19</v>
      </c>
      <c r="J80" s="19">
        <f>COUNTIF($E$2:E80,"M")</f>
        <v>60</v>
      </c>
    </row>
    <row r="81" spans="1:10" x14ac:dyDescent="0.3">
      <c r="A81" s="16" t="str">
        <f>dettaglio!A162</f>
        <v>MENCHERINI</v>
      </c>
      <c r="B81" s="16" t="str">
        <f>dettaglio!B162</f>
        <v>LORENZO</v>
      </c>
      <c r="C81" s="17">
        <f>dettaglio!D162</f>
        <v>8.4</v>
      </c>
      <c r="D81" s="17">
        <f>IF(D80="distacco",0,C80-C81)</f>
        <v>0</v>
      </c>
      <c r="E81" s="17" t="str">
        <f>dettaglio!C162</f>
        <v>M</v>
      </c>
      <c r="F81" s="17">
        <f>IF(C80="punti",1,IF(D81&gt;0,H81,F80))</f>
        <v>78</v>
      </c>
      <c r="G81" s="17">
        <f>IF(E81="F",I81,J81)</f>
        <v>61</v>
      </c>
      <c r="H81" s="19">
        <f>IF(H80="conta",1,H80+1)</f>
        <v>80</v>
      </c>
      <c r="I81" s="19">
        <f>COUNTIF($E$2:E81,"F")</f>
        <v>19</v>
      </c>
      <c r="J81" s="19">
        <f>COUNTIF($E$2:E81,"M")</f>
        <v>61</v>
      </c>
    </row>
    <row r="82" spans="1:10" x14ac:dyDescent="0.3">
      <c r="A82" s="16" t="str">
        <f>dettaglio!A115</f>
        <v>GAROFANO</v>
      </c>
      <c r="B82" s="16" t="str">
        <f>dettaglio!B115</f>
        <v>LUIGI</v>
      </c>
      <c r="C82" s="17">
        <f>dettaglio!D115</f>
        <v>8.1999999999999993</v>
      </c>
      <c r="D82" s="17">
        <f>IF(D81="distacco",0,C81-C82)</f>
        <v>0.20000000000000107</v>
      </c>
      <c r="E82" s="17" t="str">
        <f>dettaglio!C115</f>
        <v>M</v>
      </c>
      <c r="F82" s="17">
        <f>IF(C81="punti",1,IF(D82&gt;0,H82,F81))</f>
        <v>81</v>
      </c>
      <c r="G82" s="17">
        <f>IF(E82="F",I82,J82)</f>
        <v>62</v>
      </c>
      <c r="H82" s="19">
        <f>IF(H81="conta",1,H81+1)</f>
        <v>81</v>
      </c>
      <c r="I82" s="19">
        <f>COUNTIF($E$2:E82,"F")</f>
        <v>19</v>
      </c>
      <c r="J82" s="19">
        <f>COUNTIF($E$2:E82,"M")</f>
        <v>62</v>
      </c>
    </row>
    <row r="83" spans="1:10" x14ac:dyDescent="0.3">
      <c r="A83" s="16" t="str">
        <f>dettaglio!A197</f>
        <v>PINELLI</v>
      </c>
      <c r="B83" s="16" t="str">
        <f>dettaglio!B197</f>
        <v>ANDREA</v>
      </c>
      <c r="C83" s="17">
        <f>dettaglio!D197</f>
        <v>8.1999999999999993</v>
      </c>
      <c r="D83" s="17">
        <f>IF(D82="distacco",0,C82-C83)</f>
        <v>0</v>
      </c>
      <c r="E83" s="17" t="str">
        <f>dettaglio!C197</f>
        <v>M</v>
      </c>
      <c r="F83" s="17">
        <f>IF(C82="punti",1,IF(D83&gt;0,H83,F82))</f>
        <v>81</v>
      </c>
      <c r="G83" s="17">
        <f>IF(E83="F",I83,J83)</f>
        <v>63</v>
      </c>
      <c r="H83" s="19">
        <f>IF(H82="conta",1,H82+1)</f>
        <v>82</v>
      </c>
      <c r="I83" s="19">
        <f>COUNTIF($E$2:E83,"F")</f>
        <v>19</v>
      </c>
      <c r="J83" s="19">
        <f>COUNTIF($E$2:E83,"M")</f>
        <v>63</v>
      </c>
    </row>
    <row r="84" spans="1:10" x14ac:dyDescent="0.3">
      <c r="A84" s="16" t="str">
        <f>dettaglio!A269</f>
        <v>VANNINI</v>
      </c>
      <c r="B84" s="16" t="str">
        <f>dettaglio!B269</f>
        <v>ALESSANDRA</v>
      </c>
      <c r="C84" s="17">
        <f>dettaglio!D269</f>
        <v>8.1999999999999993</v>
      </c>
      <c r="D84" s="17">
        <f>IF(D83="distacco",0,C83-C84)</f>
        <v>0</v>
      </c>
      <c r="E84" s="17" t="str">
        <f>dettaglio!C269</f>
        <v>F</v>
      </c>
      <c r="F84" s="17">
        <f>IF(C83="punti",1,IF(D84&gt;0,H84,F83))</f>
        <v>81</v>
      </c>
      <c r="G84" s="17">
        <f>IF(E84="F",I84,J84)</f>
        <v>20</v>
      </c>
      <c r="H84" s="19">
        <f>IF(H83="conta",1,H83+1)</f>
        <v>83</v>
      </c>
      <c r="I84" s="19">
        <f>COUNTIF($E$2:E84,"F")</f>
        <v>20</v>
      </c>
      <c r="J84" s="19">
        <f>COUNTIF($E$2:E84,"M")</f>
        <v>63</v>
      </c>
    </row>
    <row r="85" spans="1:10" x14ac:dyDescent="0.3">
      <c r="A85" s="16" t="str">
        <f>dettaglio!A82</f>
        <v>COTRINA SAVA</v>
      </c>
      <c r="B85" s="16" t="str">
        <f>dettaglio!B82</f>
        <v>ENITH LLENSI</v>
      </c>
      <c r="C85" s="17">
        <f>dettaglio!D82</f>
        <v>8</v>
      </c>
      <c r="D85" s="17">
        <f>IF(D84="distacco",0,C84-C85)</f>
        <v>0.19999999999999929</v>
      </c>
      <c r="E85" s="17" t="str">
        <f>dettaglio!C82</f>
        <v>F</v>
      </c>
      <c r="F85" s="17">
        <f>IF(C84="punti",1,IF(D85&gt;0,H85,F84))</f>
        <v>84</v>
      </c>
      <c r="G85" s="17">
        <f>IF(E85="F",I85,J85)</f>
        <v>21</v>
      </c>
      <c r="H85" s="19">
        <f>IF(H84="conta",1,H84+1)</f>
        <v>84</v>
      </c>
      <c r="I85" s="19">
        <f>COUNTIF($E$2:E85,"F")</f>
        <v>21</v>
      </c>
      <c r="J85" s="19">
        <f>COUNTIF($E$2:E85,"M")</f>
        <v>63</v>
      </c>
    </row>
    <row r="86" spans="1:10" x14ac:dyDescent="0.3">
      <c r="A86" s="16" t="str">
        <f>dettaglio!A186</f>
        <v>PELLEGRINO</v>
      </c>
      <c r="B86" s="16" t="str">
        <f>dettaglio!B186</f>
        <v>ELETTRA</v>
      </c>
      <c r="C86" s="17">
        <f>dettaglio!D186</f>
        <v>8</v>
      </c>
      <c r="D86" s="17">
        <f>IF(D85="distacco",0,C85-C86)</f>
        <v>0</v>
      </c>
      <c r="E86" s="17" t="str">
        <f>dettaglio!C186</f>
        <v>F</v>
      </c>
      <c r="F86" s="17">
        <f>IF(C85="punti",1,IF(D86&gt;0,H86,F85))</f>
        <v>84</v>
      </c>
      <c r="G86" s="17">
        <f>IF(E86="F",I86,J86)</f>
        <v>22</v>
      </c>
      <c r="H86" s="19">
        <f>IF(H85="conta",1,H85+1)</f>
        <v>85</v>
      </c>
      <c r="I86" s="19">
        <f>COUNTIF($E$2:E86,"F")</f>
        <v>22</v>
      </c>
      <c r="J86" s="19">
        <f>COUNTIF($E$2:E86,"M")</f>
        <v>63</v>
      </c>
    </row>
    <row r="87" spans="1:10" x14ac:dyDescent="0.3">
      <c r="A87" s="16" t="str">
        <f>dettaglio!A53</f>
        <v>CANESCHI</v>
      </c>
      <c r="B87" s="16" t="str">
        <f>dettaglio!B53</f>
        <v>MARZIA</v>
      </c>
      <c r="C87" s="17">
        <f>dettaglio!D53</f>
        <v>7.8000000000000007</v>
      </c>
      <c r="D87" s="17">
        <f>IF(D86="distacco",0,C86-C87)</f>
        <v>0.19999999999999929</v>
      </c>
      <c r="E87" s="17" t="str">
        <f>dettaglio!C53</f>
        <v>F</v>
      </c>
      <c r="F87" s="17">
        <f>IF(C86="punti",1,IF(D87&gt;0,H87,F86))</f>
        <v>86</v>
      </c>
      <c r="G87" s="17">
        <f>IF(E87="F",I87,J87)</f>
        <v>23</v>
      </c>
      <c r="H87" s="19">
        <f>IF(H86="conta",1,H86+1)</f>
        <v>86</v>
      </c>
      <c r="I87" s="19">
        <f>COUNTIF($E$2:E87,"F")</f>
        <v>23</v>
      </c>
      <c r="J87" s="19">
        <f>COUNTIF($E$2:E87,"M")</f>
        <v>63</v>
      </c>
    </row>
    <row r="88" spans="1:10" x14ac:dyDescent="0.3">
      <c r="A88" s="16" t="str">
        <f>dettaglio!A136</f>
        <v>LO GIOCO</v>
      </c>
      <c r="B88" s="16" t="str">
        <f>dettaglio!B136</f>
        <v>GIANLUCA</v>
      </c>
      <c r="C88" s="17">
        <f>dettaglio!D136</f>
        <v>7.8000000000000007</v>
      </c>
      <c r="D88" s="17">
        <f>IF(D87="distacco",0,C87-C88)</f>
        <v>0</v>
      </c>
      <c r="E88" s="17" t="str">
        <f>dettaglio!C136</f>
        <v>M</v>
      </c>
      <c r="F88" s="17">
        <f>IF(C87="punti",1,IF(D88&gt;0,H88,F87))</f>
        <v>86</v>
      </c>
      <c r="G88" s="17">
        <f>IF(E88="F",I88,J88)</f>
        <v>64</v>
      </c>
      <c r="H88" s="19">
        <f>IF(H87="conta",1,H87+1)</f>
        <v>87</v>
      </c>
      <c r="I88" s="19">
        <f>COUNTIF($E$2:E88,"F")</f>
        <v>23</v>
      </c>
      <c r="J88" s="19">
        <f>COUNTIF($E$2:E88,"M")</f>
        <v>64</v>
      </c>
    </row>
    <row r="89" spans="1:10" x14ac:dyDescent="0.3">
      <c r="A89" s="16" t="str">
        <f>dettaglio!A163</f>
        <v>MONTENORA</v>
      </c>
      <c r="B89" s="16" t="str">
        <f>dettaglio!B163</f>
        <v>LAURA</v>
      </c>
      <c r="C89" s="17">
        <f>dettaglio!D163</f>
        <v>7.8000000000000007</v>
      </c>
      <c r="D89" s="17">
        <f>IF(D88="distacco",0,C88-C89)</f>
        <v>0</v>
      </c>
      <c r="E89" s="17" t="str">
        <f>dettaglio!C163</f>
        <v>F</v>
      </c>
      <c r="F89" s="17">
        <f>IF(C88="punti",1,IF(D89&gt;0,H89,F88))</f>
        <v>86</v>
      </c>
      <c r="G89" s="17">
        <f>IF(E89="F",I89,J89)</f>
        <v>24</v>
      </c>
      <c r="H89" s="19">
        <f>IF(H88="conta",1,H88+1)</f>
        <v>88</v>
      </c>
      <c r="I89" s="19">
        <f>COUNTIF($E$2:E89,"F")</f>
        <v>24</v>
      </c>
      <c r="J89" s="19">
        <f>COUNTIF($E$2:E89,"M")</f>
        <v>64</v>
      </c>
    </row>
    <row r="90" spans="1:10" x14ac:dyDescent="0.3">
      <c r="A90" s="16" t="str">
        <f>dettaglio!A68</f>
        <v>CHIARELLI</v>
      </c>
      <c r="B90" s="16" t="str">
        <f>dettaglio!B68</f>
        <v>LORENZO</v>
      </c>
      <c r="C90" s="17">
        <f>dettaglio!D68</f>
        <v>7.4</v>
      </c>
      <c r="D90" s="17">
        <f>IF(D89="distacco",0,C89-C90)</f>
        <v>0.40000000000000036</v>
      </c>
      <c r="E90" s="17" t="str">
        <f>dettaglio!C68</f>
        <v>M</v>
      </c>
      <c r="F90" s="17">
        <f>IF(C89="punti",1,IF(D90&gt;0,H90,F89))</f>
        <v>89</v>
      </c>
      <c r="G90" s="17">
        <f>IF(E90="F",I90,J90)</f>
        <v>65</v>
      </c>
      <c r="H90" s="19">
        <f>IF(H89="conta",1,H89+1)</f>
        <v>89</v>
      </c>
      <c r="I90" s="19">
        <f>COUNTIF($E$2:E90,"F")</f>
        <v>24</v>
      </c>
      <c r="J90" s="19">
        <f>COUNTIF($E$2:E90,"M")</f>
        <v>65</v>
      </c>
    </row>
    <row r="91" spans="1:10" x14ac:dyDescent="0.3">
      <c r="A91" s="16" t="str">
        <f>dettaglio!A203</f>
        <v>PRATESI</v>
      </c>
      <c r="B91" s="16" t="str">
        <f>dettaglio!B203</f>
        <v>FABIO</v>
      </c>
      <c r="C91" s="17">
        <f>dettaglio!D203</f>
        <v>7.4</v>
      </c>
      <c r="D91" s="17">
        <f>IF(D90="distacco",0,C90-C91)</f>
        <v>0</v>
      </c>
      <c r="E91" s="17" t="str">
        <f>dettaglio!C203</f>
        <v>M</v>
      </c>
      <c r="F91" s="17">
        <f>IF(C90="punti",1,IF(D91&gt;0,H91,F90))</f>
        <v>89</v>
      </c>
      <c r="G91" s="17">
        <f>IF(E91="F",I91,J91)</f>
        <v>66</v>
      </c>
      <c r="H91" s="19">
        <f>IF(H90="conta",1,H90+1)</f>
        <v>90</v>
      </c>
      <c r="I91" s="19">
        <f>COUNTIF($E$2:E91,"F")</f>
        <v>24</v>
      </c>
      <c r="J91" s="19">
        <f>COUNTIF($E$2:E91,"M")</f>
        <v>66</v>
      </c>
    </row>
    <row r="92" spans="1:10" x14ac:dyDescent="0.3">
      <c r="A92" s="16" t="str">
        <f>dettaglio!A212</f>
        <v>RAUTER</v>
      </c>
      <c r="B92" s="16" t="str">
        <f>dettaglio!B212</f>
        <v>CHRISTINE MARIA</v>
      </c>
      <c r="C92" s="17">
        <f>dettaglio!D212</f>
        <v>7.4</v>
      </c>
      <c r="D92" s="17">
        <f>IF(D91="distacco",0,C91-C92)</f>
        <v>0</v>
      </c>
      <c r="E92" s="17" t="str">
        <f>dettaglio!C212</f>
        <v>F</v>
      </c>
      <c r="F92" s="17">
        <f>IF(C91="punti",1,IF(D92&gt;0,H92,F91))</f>
        <v>89</v>
      </c>
      <c r="G92" s="17">
        <f>IF(E92="F",I92,J92)</f>
        <v>25</v>
      </c>
      <c r="H92" s="19">
        <f>IF(H91="conta",1,H91+1)</f>
        <v>91</v>
      </c>
      <c r="I92" s="19">
        <f>COUNTIF($E$2:E92,"F")</f>
        <v>25</v>
      </c>
      <c r="J92" s="19">
        <f>COUNTIF($E$2:E92,"M")</f>
        <v>66</v>
      </c>
    </row>
    <row r="93" spans="1:10" x14ac:dyDescent="0.3">
      <c r="A93" s="16" t="str">
        <f>dettaglio!A72</f>
        <v>CICALI</v>
      </c>
      <c r="B93" s="16" t="str">
        <f>dettaglio!B72</f>
        <v>WALTER</v>
      </c>
      <c r="C93" s="17">
        <f>dettaglio!D72</f>
        <v>7</v>
      </c>
      <c r="D93" s="17">
        <f>IF(D92="distacco",0,C92-C93)</f>
        <v>0.40000000000000036</v>
      </c>
      <c r="E93" s="17" t="str">
        <f>dettaglio!C72</f>
        <v>M</v>
      </c>
      <c r="F93" s="17">
        <f>IF(C92="punti",1,IF(D93&gt;0,H93,F92))</f>
        <v>92</v>
      </c>
      <c r="G93" s="17">
        <f>IF(E93="F",I93,J93)</f>
        <v>67</v>
      </c>
      <c r="H93" s="19">
        <f>IF(H92="conta",1,H92+1)</f>
        <v>92</v>
      </c>
      <c r="I93" s="19">
        <f>COUNTIF($E$2:E93,"F")</f>
        <v>25</v>
      </c>
      <c r="J93" s="19">
        <f>COUNTIF($E$2:E93,"M")</f>
        <v>67</v>
      </c>
    </row>
    <row r="94" spans="1:10" x14ac:dyDescent="0.3">
      <c r="A94" s="16" t="str">
        <f>dettaglio!A262</f>
        <v>TREVE</v>
      </c>
      <c r="B94" s="16" t="str">
        <f>dettaglio!B262</f>
        <v>MATTIA</v>
      </c>
      <c r="C94" s="17">
        <f>dettaglio!D262</f>
        <v>7</v>
      </c>
      <c r="D94" s="17">
        <f>IF(D93="distacco",0,C93-C94)</f>
        <v>0</v>
      </c>
      <c r="E94" s="17" t="str">
        <f>dettaglio!C262</f>
        <v>M</v>
      </c>
      <c r="F94" s="17">
        <f>IF(C93="punti",1,IF(D94&gt;0,H94,F93))</f>
        <v>92</v>
      </c>
      <c r="G94" s="17">
        <f>IF(E94="F",I94,J94)</f>
        <v>68</v>
      </c>
      <c r="H94" s="19">
        <f>IF(H93="conta",1,H93+1)</f>
        <v>93</v>
      </c>
      <c r="I94" s="19">
        <f>COUNTIF($E$2:E94,"F")</f>
        <v>25</v>
      </c>
      <c r="J94" s="19">
        <f>COUNTIF($E$2:E94,"M")</f>
        <v>68</v>
      </c>
    </row>
    <row r="95" spans="1:10" x14ac:dyDescent="0.3">
      <c r="A95" s="16" t="str">
        <f>dettaglio!A268</f>
        <v>VANGELISTI</v>
      </c>
      <c r="B95" s="16" t="str">
        <f>dettaglio!B268</f>
        <v>GABRIELLA</v>
      </c>
      <c r="C95" s="17">
        <f>dettaglio!D268</f>
        <v>7</v>
      </c>
      <c r="D95" s="17">
        <f>IF(D94="distacco",0,C94-C95)</f>
        <v>0</v>
      </c>
      <c r="E95" s="17" t="str">
        <f>dettaglio!C268</f>
        <v>F</v>
      </c>
      <c r="F95" s="17">
        <f>IF(C94="punti",1,IF(D95&gt;0,H95,F94))</f>
        <v>92</v>
      </c>
      <c r="G95" s="17">
        <f>IF(E95="F",I95,J95)</f>
        <v>26</v>
      </c>
      <c r="H95" s="19">
        <f>IF(H94="conta",1,H94+1)</f>
        <v>94</v>
      </c>
      <c r="I95" s="19">
        <f>COUNTIF($E$2:E95,"F")</f>
        <v>26</v>
      </c>
      <c r="J95" s="19">
        <f>COUNTIF($E$2:E95,"M")</f>
        <v>68</v>
      </c>
    </row>
    <row r="96" spans="1:10" x14ac:dyDescent="0.3">
      <c r="A96" s="16" t="str">
        <f>dettaglio!A274</f>
        <v>VOLLER</v>
      </c>
      <c r="B96" s="16" t="str">
        <f>dettaglio!B274</f>
        <v>FABIO</v>
      </c>
      <c r="C96" s="17">
        <f>dettaglio!D274</f>
        <v>7</v>
      </c>
      <c r="D96" s="17">
        <f>IF(D95="distacco",0,C95-C96)</f>
        <v>0</v>
      </c>
      <c r="E96" s="17" t="str">
        <f>dettaglio!C274</f>
        <v>M</v>
      </c>
      <c r="F96" s="17">
        <f>IF(C95="punti",1,IF(D96&gt;0,H96,F95))</f>
        <v>92</v>
      </c>
      <c r="G96" s="17">
        <f>IF(E96="F",I96,J96)</f>
        <v>69</v>
      </c>
      <c r="H96" s="19">
        <f>IF(H95="conta",1,H95+1)</f>
        <v>95</v>
      </c>
      <c r="I96" s="19">
        <f>COUNTIF($E$2:E96,"F")</f>
        <v>26</v>
      </c>
      <c r="J96" s="19">
        <f>COUNTIF($E$2:E96,"M")</f>
        <v>69</v>
      </c>
    </row>
    <row r="97" spans="1:10" x14ac:dyDescent="0.3">
      <c r="A97" s="16" t="str">
        <f>dettaglio!A110</f>
        <v>FRANCO</v>
      </c>
      <c r="B97" s="16" t="str">
        <f>dettaglio!B110</f>
        <v>LUIGI</v>
      </c>
      <c r="C97" s="17">
        <f>dettaglio!D110</f>
        <v>6.8000000000000007</v>
      </c>
      <c r="D97" s="17">
        <f>IF(D96="distacco",0,C96-C97)</f>
        <v>0.19999999999999929</v>
      </c>
      <c r="E97" s="17" t="str">
        <f>dettaglio!C110</f>
        <v>M</v>
      </c>
      <c r="F97" s="17">
        <f>IF(C96="punti",1,IF(D97&gt;0,H97,F96))</f>
        <v>96</v>
      </c>
      <c r="G97" s="17">
        <f>IF(E97="F",I97,J97)</f>
        <v>70</v>
      </c>
      <c r="H97" s="19">
        <f>IF(H96="conta",1,H96+1)</f>
        <v>96</v>
      </c>
      <c r="I97" s="19">
        <f>COUNTIF($E$2:E97,"F")</f>
        <v>26</v>
      </c>
      <c r="J97" s="19">
        <f>COUNTIF($E$2:E97,"M")</f>
        <v>70</v>
      </c>
    </row>
    <row r="98" spans="1:10" x14ac:dyDescent="0.3">
      <c r="A98" s="16" t="str">
        <f>dettaglio!A12</f>
        <v>ANDREONI</v>
      </c>
      <c r="B98" s="16" t="str">
        <f>dettaglio!B12</f>
        <v>ALBERTO</v>
      </c>
      <c r="C98" s="17">
        <f>dettaglio!D12</f>
        <v>6.8</v>
      </c>
      <c r="D98" s="17">
        <f>IF(D97="distacco",0,C97-C98)</f>
        <v>8.8817841970012523E-16</v>
      </c>
      <c r="E98" s="17" t="str">
        <f>dettaglio!C12</f>
        <v>M</v>
      </c>
      <c r="F98" s="17">
        <f>IF(C97="punti",1,IF(D98&gt;0,H98,F97))</f>
        <v>97</v>
      </c>
      <c r="G98" s="17">
        <f>IF(E98="F",I98,J98)</f>
        <v>71</v>
      </c>
      <c r="H98" s="19">
        <f>IF(H97="conta",1,H97+1)</f>
        <v>97</v>
      </c>
      <c r="I98" s="19">
        <f>COUNTIF($E$2:E98,"F")</f>
        <v>26</v>
      </c>
      <c r="J98" s="19">
        <f>COUNTIF($E$2:E98,"M")</f>
        <v>71</v>
      </c>
    </row>
    <row r="99" spans="1:10" x14ac:dyDescent="0.3">
      <c r="A99" s="16" t="str">
        <f>dettaglio!A59</f>
        <v>CARPANESI</v>
      </c>
      <c r="B99" s="16" t="str">
        <f>dettaglio!B59</f>
        <v>FEDERICO</v>
      </c>
      <c r="C99" s="17">
        <f>dettaglio!D59</f>
        <v>6.8</v>
      </c>
      <c r="D99" s="17">
        <f>IF(D98="distacco",0,C98-C99)</f>
        <v>0</v>
      </c>
      <c r="E99" s="17" t="str">
        <f>dettaglio!C59</f>
        <v>M</v>
      </c>
      <c r="F99" s="17">
        <f>IF(C98="punti",1,IF(D99&gt;0,H99,F98))</f>
        <v>97</v>
      </c>
      <c r="G99" s="17">
        <f>IF(E99="F",I99,J99)</f>
        <v>72</v>
      </c>
      <c r="H99" s="19">
        <f>IF(H98="conta",1,H98+1)</f>
        <v>98</v>
      </c>
      <c r="I99" s="19">
        <f>COUNTIF($E$2:E99,"F")</f>
        <v>26</v>
      </c>
      <c r="J99" s="19">
        <f>COUNTIF($E$2:E99,"M")</f>
        <v>72</v>
      </c>
    </row>
    <row r="100" spans="1:10" x14ac:dyDescent="0.3">
      <c r="A100" s="16" t="str">
        <f>dettaglio!A174</f>
        <v>NUTI</v>
      </c>
      <c r="B100" s="16" t="str">
        <f>dettaglio!B174</f>
        <v>ANNA</v>
      </c>
      <c r="C100" s="17">
        <f>dettaglio!D174</f>
        <v>6.8</v>
      </c>
      <c r="D100" s="17">
        <f>IF(D99="distacco",0,C99-C100)</f>
        <v>0</v>
      </c>
      <c r="E100" s="17" t="str">
        <f>dettaglio!C174</f>
        <v>F</v>
      </c>
      <c r="F100" s="17">
        <f>IF(C99="punti",1,IF(D100&gt;0,H100,F99))</f>
        <v>97</v>
      </c>
      <c r="G100" s="17">
        <f>IF(E100="F",I100,J100)</f>
        <v>27</v>
      </c>
      <c r="H100" s="19">
        <f>IF(H99="conta",1,H99+1)</f>
        <v>99</v>
      </c>
      <c r="I100" s="19">
        <f>COUNTIF($E$2:E100,"F")</f>
        <v>27</v>
      </c>
      <c r="J100" s="19">
        <f>COUNTIF($E$2:E100,"M")</f>
        <v>72</v>
      </c>
    </row>
    <row r="101" spans="1:10" x14ac:dyDescent="0.3">
      <c r="A101" s="16" t="str">
        <f>dettaglio!A237</f>
        <v>SEMPLICI</v>
      </c>
      <c r="B101" s="16" t="str">
        <f>dettaglio!B237</f>
        <v>SONIA</v>
      </c>
      <c r="C101" s="17">
        <f>dettaglio!D237</f>
        <v>6.8</v>
      </c>
      <c r="D101" s="17">
        <f>IF(D100="distacco",0,C100-C101)</f>
        <v>0</v>
      </c>
      <c r="E101" s="17" t="str">
        <f>dettaglio!C237</f>
        <v>F</v>
      </c>
      <c r="F101" s="17">
        <f>IF(C100="punti",1,IF(D101&gt;0,H101,F100))</f>
        <v>97</v>
      </c>
      <c r="G101" s="17">
        <f>IF(E101="F",I101,J101)</f>
        <v>28</v>
      </c>
      <c r="H101" s="19">
        <f>IF(H100="conta",1,H100+1)</f>
        <v>100</v>
      </c>
      <c r="I101" s="19">
        <f>COUNTIF($E$2:E101,"F")</f>
        <v>28</v>
      </c>
      <c r="J101" s="19">
        <f>COUNTIF($E$2:E101,"M")</f>
        <v>72</v>
      </c>
    </row>
    <row r="102" spans="1:10" x14ac:dyDescent="0.3">
      <c r="A102" s="16" t="str">
        <f>dettaglio!A266</f>
        <v>VALENTI</v>
      </c>
      <c r="B102" s="16" t="str">
        <f>dettaglio!B266</f>
        <v>GABRIELLA</v>
      </c>
      <c r="C102" s="17">
        <f>dettaglio!D266</f>
        <v>6.8</v>
      </c>
      <c r="D102" s="17">
        <f>IF(D101="distacco",0,C101-C102)</f>
        <v>0</v>
      </c>
      <c r="E102" s="17" t="str">
        <f>dettaglio!C266</f>
        <v>F</v>
      </c>
      <c r="F102" s="17">
        <f>IF(C101="punti",1,IF(D102&gt;0,H102,F101))</f>
        <v>97</v>
      </c>
      <c r="G102" s="17">
        <f>IF(E102="F",I102,J102)</f>
        <v>29</v>
      </c>
      <c r="H102" s="19">
        <f>IF(H101="conta",1,H101+1)</f>
        <v>101</v>
      </c>
      <c r="I102" s="19">
        <f>COUNTIF($E$2:E102,"F")</f>
        <v>29</v>
      </c>
      <c r="J102" s="19">
        <f>COUNTIF($E$2:E102,"M")</f>
        <v>72</v>
      </c>
    </row>
    <row r="103" spans="1:10" x14ac:dyDescent="0.3">
      <c r="A103" s="16" t="str">
        <f>dettaglio!A125</f>
        <v>IEVA</v>
      </c>
      <c r="B103" s="16" t="str">
        <f>dettaglio!B125</f>
        <v>GIACOMO</v>
      </c>
      <c r="C103" s="17">
        <f>dettaglio!D125</f>
        <v>6.6000000000000005</v>
      </c>
      <c r="D103" s="17">
        <f>IF(D102="distacco",0,C102-C103)</f>
        <v>0.19999999999999929</v>
      </c>
      <c r="E103" s="17" t="str">
        <f>dettaglio!C125</f>
        <v>M</v>
      </c>
      <c r="F103" s="17">
        <f>IF(C102="punti",1,IF(D103&gt;0,H103,F102))</f>
        <v>102</v>
      </c>
      <c r="G103" s="17">
        <f>IF(E103="F",I103,J103)</f>
        <v>73</v>
      </c>
      <c r="H103" s="19">
        <f>IF(H102="conta",1,H102+1)</f>
        <v>102</v>
      </c>
      <c r="I103" s="19">
        <f>COUNTIF($E$2:E103,"F")</f>
        <v>29</v>
      </c>
      <c r="J103" s="19">
        <f>COUNTIF($E$2:E103,"M")</f>
        <v>73</v>
      </c>
    </row>
    <row r="104" spans="1:10" x14ac:dyDescent="0.3">
      <c r="A104" s="16" t="str">
        <f>dettaglio!A38</f>
        <v>BIANCHI</v>
      </c>
      <c r="B104" s="16" t="str">
        <f>dettaglio!B38</f>
        <v>NICOLA</v>
      </c>
      <c r="C104" s="17">
        <f>dettaglio!D38</f>
        <v>6.4</v>
      </c>
      <c r="D104" s="17">
        <f>IF(D103="distacco",0,C103-C104)</f>
        <v>0.20000000000000018</v>
      </c>
      <c r="E104" s="17" t="str">
        <f>dettaglio!C38</f>
        <v>M</v>
      </c>
      <c r="F104" s="17">
        <f>IF(C103="punti",1,IF(D104&gt;0,H104,F103))</f>
        <v>103</v>
      </c>
      <c r="G104" s="17">
        <f>IF(E104="F",I104,J104)</f>
        <v>74</v>
      </c>
      <c r="H104" s="19">
        <f>IF(H103="conta",1,H103+1)</f>
        <v>103</v>
      </c>
      <c r="I104" s="19">
        <f>COUNTIF($E$2:E104,"F")</f>
        <v>29</v>
      </c>
      <c r="J104" s="19">
        <f>COUNTIF($E$2:E104,"M")</f>
        <v>74</v>
      </c>
    </row>
    <row r="105" spans="1:10" x14ac:dyDescent="0.3">
      <c r="A105" s="16" t="str">
        <f>dettaglio!A45</f>
        <v>BRIZZI</v>
      </c>
      <c r="B105" s="16" t="str">
        <f>dettaglio!B45</f>
        <v>LUCIA</v>
      </c>
      <c r="C105" s="17">
        <f>dettaglio!D45</f>
        <v>6.4</v>
      </c>
      <c r="D105" s="17">
        <f>IF(D104="distacco",0,C104-C105)</f>
        <v>0</v>
      </c>
      <c r="E105" s="17" t="str">
        <f>dettaglio!C45</f>
        <v>F</v>
      </c>
      <c r="F105" s="17">
        <f>IF(C104="punti",1,IF(D105&gt;0,H105,F104))</f>
        <v>103</v>
      </c>
      <c r="G105" s="17">
        <f>IF(E105="F",I105,J105)</f>
        <v>30</v>
      </c>
      <c r="H105" s="19">
        <f>IF(H104="conta",1,H104+1)</f>
        <v>104</v>
      </c>
      <c r="I105" s="19">
        <f>COUNTIF($E$2:E105,"F")</f>
        <v>30</v>
      </c>
      <c r="J105" s="19">
        <f>COUNTIF($E$2:E105,"M")</f>
        <v>74</v>
      </c>
    </row>
    <row r="106" spans="1:10" x14ac:dyDescent="0.3">
      <c r="A106" s="16" t="str">
        <f>dettaglio!A156</f>
        <v>MASI</v>
      </c>
      <c r="B106" s="16" t="str">
        <f>dettaglio!B156</f>
        <v>FRANCO</v>
      </c>
      <c r="C106" s="17">
        <f>dettaglio!D156</f>
        <v>6.2</v>
      </c>
      <c r="D106" s="17">
        <f>IF(D105="distacco",0,C105-C106)</f>
        <v>0.20000000000000018</v>
      </c>
      <c r="E106" s="17" t="str">
        <f>dettaglio!C156</f>
        <v>M</v>
      </c>
      <c r="F106" s="17">
        <f>IF(C105="punti",1,IF(D106&gt;0,H106,F105))</f>
        <v>105</v>
      </c>
      <c r="G106" s="17">
        <f>IF(E106="F",I106,J106)</f>
        <v>75</v>
      </c>
      <c r="H106" s="19">
        <f>IF(H105="conta",1,H105+1)</f>
        <v>105</v>
      </c>
      <c r="I106" s="19">
        <f>COUNTIF($E$2:E106,"F")</f>
        <v>30</v>
      </c>
      <c r="J106" s="19">
        <f>COUNTIF($E$2:E106,"M")</f>
        <v>75</v>
      </c>
    </row>
    <row r="107" spans="1:10" x14ac:dyDescent="0.3">
      <c r="A107" s="16" t="str">
        <f>dettaglio!A219</f>
        <v>RICCIOLI</v>
      </c>
      <c r="B107" s="16" t="str">
        <f>dettaglio!B219</f>
        <v>GIUSEPPE</v>
      </c>
      <c r="C107" s="17">
        <f>dettaglio!D219</f>
        <v>6.2</v>
      </c>
      <c r="D107" s="17">
        <f>IF(D106="distacco",0,C106-C107)</f>
        <v>0</v>
      </c>
      <c r="E107" s="17" t="str">
        <f>dettaglio!C219</f>
        <v>M</v>
      </c>
      <c r="F107" s="17">
        <f>IF(C106="punti",1,IF(D107&gt;0,H107,F106))</f>
        <v>105</v>
      </c>
      <c r="G107" s="17">
        <f>IF(E107="F",I107,J107)</f>
        <v>76</v>
      </c>
      <c r="H107" s="19">
        <f>IF(H106="conta",1,H106+1)</f>
        <v>106</v>
      </c>
      <c r="I107" s="19">
        <f>COUNTIF($E$2:E107,"F")</f>
        <v>30</v>
      </c>
      <c r="J107" s="19">
        <f>COUNTIF($E$2:E107,"M")</f>
        <v>76</v>
      </c>
    </row>
    <row r="108" spans="1:10" x14ac:dyDescent="0.3">
      <c r="A108" s="16" t="str">
        <f>dettaglio!A69</f>
        <v>CHIOCCINI</v>
      </c>
      <c r="B108" s="16" t="str">
        <f>dettaglio!B69</f>
        <v>CLAUDIO</v>
      </c>
      <c r="C108" s="17">
        <f>dettaglio!D69</f>
        <v>6</v>
      </c>
      <c r="D108" s="17">
        <f>IF(D107="distacco",0,C107-C108)</f>
        <v>0.20000000000000018</v>
      </c>
      <c r="E108" s="17" t="str">
        <f>dettaglio!C69</f>
        <v>M</v>
      </c>
      <c r="F108" s="17">
        <f>IF(C107="punti",1,IF(D108&gt;0,H108,F107))</f>
        <v>107</v>
      </c>
      <c r="G108" s="17">
        <f>IF(E108="F",I108,J108)</f>
        <v>77</v>
      </c>
      <c r="H108" s="19">
        <f>IF(H107="conta",1,H107+1)</f>
        <v>107</v>
      </c>
      <c r="I108" s="19">
        <f>COUNTIF($E$2:E108,"F")</f>
        <v>30</v>
      </c>
      <c r="J108" s="19">
        <f>COUNTIF($E$2:E108,"M")</f>
        <v>77</v>
      </c>
    </row>
    <row r="109" spans="1:10" x14ac:dyDescent="0.3">
      <c r="A109" s="16" t="str">
        <f>dettaglio!A118</f>
        <v>GIACOMINI</v>
      </c>
      <c r="B109" s="16" t="str">
        <f>dettaglio!B118</f>
        <v>MARCO</v>
      </c>
      <c r="C109" s="17">
        <f>dettaglio!D118</f>
        <v>6</v>
      </c>
      <c r="D109" s="17">
        <f>IF(D108="distacco",0,C108-C109)</f>
        <v>0</v>
      </c>
      <c r="E109" s="17" t="str">
        <f>dettaglio!C118</f>
        <v>M</v>
      </c>
      <c r="F109" s="17">
        <f>IF(C108="punti",1,IF(D109&gt;0,H109,F108))</f>
        <v>107</v>
      </c>
      <c r="G109" s="17">
        <f>IF(E109="F",I109,J109)</f>
        <v>78</v>
      </c>
      <c r="H109" s="19">
        <f>IF(H108="conta",1,H108+1)</f>
        <v>108</v>
      </c>
      <c r="I109" s="19">
        <f>COUNTIF($E$2:E109,"F")</f>
        <v>30</v>
      </c>
      <c r="J109" s="19">
        <f>COUNTIF($E$2:E109,"M")</f>
        <v>78</v>
      </c>
    </row>
    <row r="110" spans="1:10" x14ac:dyDescent="0.3">
      <c r="A110" s="16" t="str">
        <f>dettaglio!A27</f>
        <v>BENETTI</v>
      </c>
      <c r="B110" s="16" t="str">
        <f>dettaglio!B27</f>
        <v>GIAN LUCA</v>
      </c>
      <c r="C110" s="17">
        <f>dettaglio!D27</f>
        <v>5.8000000000000007</v>
      </c>
      <c r="D110" s="17">
        <f>IF(D109="distacco",0,C109-C110)</f>
        <v>0.19999999999999929</v>
      </c>
      <c r="E110" s="17" t="str">
        <f>dettaglio!C27</f>
        <v>M</v>
      </c>
      <c r="F110" s="17">
        <f>IF(C109="punti",1,IF(D110&gt;0,H110,F109))</f>
        <v>109</v>
      </c>
      <c r="G110" s="17">
        <f>IF(E110="F",I110,J110)</f>
        <v>79</v>
      </c>
      <c r="H110" s="19">
        <f>IF(H109="conta",1,H109+1)</f>
        <v>109</v>
      </c>
      <c r="I110" s="19">
        <f>COUNTIF($E$2:E110,"F")</f>
        <v>30</v>
      </c>
      <c r="J110" s="19">
        <f>COUNTIF($E$2:E110,"M")</f>
        <v>79</v>
      </c>
    </row>
    <row r="111" spans="1:10" x14ac:dyDescent="0.3">
      <c r="A111" s="16" t="str">
        <f>dettaglio!A159</f>
        <v>MATTEUCCI</v>
      </c>
      <c r="B111" s="16" t="str">
        <f>dettaglio!B159</f>
        <v>ALVARO</v>
      </c>
      <c r="C111" s="17">
        <f>dettaglio!D159</f>
        <v>5.8</v>
      </c>
      <c r="D111" s="17">
        <f>IF(D110="distacco",0,C110-C111)</f>
        <v>8.8817841970012523E-16</v>
      </c>
      <c r="E111" s="17" t="str">
        <f>dettaglio!C159</f>
        <v>M</v>
      </c>
      <c r="F111" s="17">
        <f>IF(C110="punti",1,IF(D111&gt;0,H111,F110))</f>
        <v>110</v>
      </c>
      <c r="G111" s="17">
        <f>IF(E111="F",I111,J111)</f>
        <v>80</v>
      </c>
      <c r="H111" s="19">
        <f>IF(H110="conta",1,H110+1)</f>
        <v>110</v>
      </c>
      <c r="I111" s="19">
        <f>COUNTIF($E$2:E111,"F")</f>
        <v>30</v>
      </c>
      <c r="J111" s="19">
        <f>COUNTIF($E$2:E111,"M")</f>
        <v>80</v>
      </c>
    </row>
    <row r="112" spans="1:10" x14ac:dyDescent="0.3">
      <c r="A112" s="16" t="str">
        <f>dettaglio!A250</f>
        <v>TENDUCCI</v>
      </c>
      <c r="B112" s="16" t="str">
        <f>dettaglio!B250</f>
        <v>ALESSANDRO</v>
      </c>
      <c r="C112" s="17">
        <f>dettaglio!D250</f>
        <v>5.8</v>
      </c>
      <c r="D112" s="17">
        <f>IF(D111="distacco",0,C111-C112)</f>
        <v>0</v>
      </c>
      <c r="E112" s="17" t="str">
        <f>dettaglio!C250</f>
        <v>M</v>
      </c>
      <c r="F112" s="17">
        <f>IF(C111="punti",1,IF(D112&gt;0,H112,F111))</f>
        <v>110</v>
      </c>
      <c r="G112" s="17">
        <f>IF(E112="F",I112,J112)</f>
        <v>81</v>
      </c>
      <c r="H112" s="19">
        <f>IF(H111="conta",1,H111+1)</f>
        <v>111</v>
      </c>
      <c r="I112" s="19">
        <f>COUNTIF($E$2:E112,"F")</f>
        <v>30</v>
      </c>
      <c r="J112" s="19">
        <f>COUNTIF($E$2:E112,"M")</f>
        <v>81</v>
      </c>
    </row>
    <row r="113" spans="1:10" x14ac:dyDescent="0.3">
      <c r="A113" s="16" t="str">
        <f>dettaglio!A254</f>
        <v>TOMAI PITINCA</v>
      </c>
      <c r="B113" s="16" t="str">
        <f>dettaglio!B254</f>
        <v>COSIMO</v>
      </c>
      <c r="C113" s="17">
        <f>dettaglio!D254</f>
        <v>5.8</v>
      </c>
      <c r="D113" s="17">
        <f>IF(D112="distacco",0,C112-C113)</f>
        <v>0</v>
      </c>
      <c r="E113" s="17" t="str">
        <f>dettaglio!C254</f>
        <v>M</v>
      </c>
      <c r="F113" s="17">
        <f>IF(C112="punti",1,IF(D113&gt;0,H113,F112))</f>
        <v>110</v>
      </c>
      <c r="G113" s="17">
        <f>IF(E113="F",I113,J113)</f>
        <v>82</v>
      </c>
      <c r="H113" s="19">
        <f>IF(H112="conta",1,H112+1)</f>
        <v>112</v>
      </c>
      <c r="I113" s="19">
        <f>COUNTIF($E$2:E113,"F")</f>
        <v>30</v>
      </c>
      <c r="J113" s="19">
        <f>COUNTIF($E$2:E113,"M")</f>
        <v>82</v>
      </c>
    </row>
    <row r="114" spans="1:10" x14ac:dyDescent="0.3">
      <c r="A114" s="16" t="str">
        <f>dettaglio!A108</f>
        <v>FRAGORZI</v>
      </c>
      <c r="B114" s="16" t="str">
        <f>dettaglio!B108</f>
        <v>YARNO</v>
      </c>
      <c r="C114" s="17">
        <f>dettaglio!D108</f>
        <v>5.6</v>
      </c>
      <c r="D114" s="17">
        <f>IF(D113="distacco",0,C113-C114)</f>
        <v>0.20000000000000018</v>
      </c>
      <c r="E114" s="17" t="str">
        <f>dettaglio!C108</f>
        <v>M</v>
      </c>
      <c r="F114" s="17">
        <f>IF(C113="punti",1,IF(D114&gt;0,H114,F113))</f>
        <v>113</v>
      </c>
      <c r="G114" s="17">
        <f>IF(E114="F",I114,J114)</f>
        <v>83</v>
      </c>
      <c r="H114" s="19">
        <f>IF(H113="conta",1,H113+1)</f>
        <v>113</v>
      </c>
      <c r="I114" s="19">
        <f>COUNTIF($E$2:E114,"F")</f>
        <v>30</v>
      </c>
      <c r="J114" s="19">
        <f>COUNTIF($E$2:E114,"M")</f>
        <v>83</v>
      </c>
    </row>
    <row r="115" spans="1:10" x14ac:dyDescent="0.3">
      <c r="A115" s="16" t="str">
        <f>dettaglio!A101</f>
        <v>FARHATE</v>
      </c>
      <c r="B115" s="16" t="str">
        <f>dettaglio!B101</f>
        <v>SALAH EDDINE</v>
      </c>
      <c r="C115" s="17">
        <f>dettaglio!D101</f>
        <v>5.4</v>
      </c>
      <c r="D115" s="17">
        <f>IF(D114="distacco",0,C114-C115)</f>
        <v>0.19999999999999929</v>
      </c>
      <c r="E115" s="17" t="str">
        <f>dettaglio!C101</f>
        <v>M</v>
      </c>
      <c r="F115" s="17">
        <f>IF(C114="punti",1,IF(D115&gt;0,H115,F114))</f>
        <v>114</v>
      </c>
      <c r="G115" s="17">
        <f>IF(E115="F",I115,J115)</f>
        <v>84</v>
      </c>
      <c r="H115" s="19">
        <f>IF(H114="conta",1,H114+1)</f>
        <v>114</v>
      </c>
      <c r="I115" s="19">
        <f>COUNTIF($E$2:E115,"F")</f>
        <v>30</v>
      </c>
      <c r="J115" s="19">
        <f>COUNTIF($E$2:E115,"M")</f>
        <v>84</v>
      </c>
    </row>
    <row r="116" spans="1:10" x14ac:dyDescent="0.3">
      <c r="A116" s="16" t="str">
        <f>dettaglio!A179</f>
        <v>PARCOSSI</v>
      </c>
      <c r="B116" s="16" t="str">
        <f>dettaglio!B179</f>
        <v>ALESSANDRO</v>
      </c>
      <c r="C116" s="17">
        <f>dettaglio!D179</f>
        <v>5.4</v>
      </c>
      <c r="D116" s="17">
        <f>IF(D115="distacco",0,C115-C116)</f>
        <v>0</v>
      </c>
      <c r="E116" s="17" t="str">
        <f>dettaglio!C179</f>
        <v>M</v>
      </c>
      <c r="F116" s="17">
        <f>IF(C115="punti",1,IF(D116&gt;0,H116,F115))</f>
        <v>114</v>
      </c>
      <c r="G116" s="17">
        <f>IF(E116="F",I116,J116)</f>
        <v>85</v>
      </c>
      <c r="H116" s="19">
        <f>IF(H115="conta",1,H115+1)</f>
        <v>115</v>
      </c>
      <c r="I116" s="19">
        <f>COUNTIF($E$2:E116,"F")</f>
        <v>30</v>
      </c>
      <c r="J116" s="19">
        <f>COUNTIF($E$2:E116,"M")</f>
        <v>85</v>
      </c>
    </row>
    <row r="117" spans="1:10" x14ac:dyDescent="0.3">
      <c r="A117" s="16" t="str">
        <f>dettaglio!A224</f>
        <v>ROSSI</v>
      </c>
      <c r="B117" s="16" t="str">
        <f>dettaglio!B224</f>
        <v>ALESSANDRO</v>
      </c>
      <c r="C117" s="17">
        <f>dettaglio!D224</f>
        <v>5.4</v>
      </c>
      <c r="D117" s="17">
        <f>IF(D116="distacco",0,C116-C117)</f>
        <v>0</v>
      </c>
      <c r="E117" s="17" t="str">
        <f>dettaglio!C224</f>
        <v>M</v>
      </c>
      <c r="F117" s="17">
        <f>IF(C116="punti",1,IF(D117&gt;0,H117,F116))</f>
        <v>114</v>
      </c>
      <c r="G117" s="17">
        <f>IF(E117="F",I117,J117)</f>
        <v>86</v>
      </c>
      <c r="H117" s="19">
        <f>IF(H116="conta",1,H116+1)</f>
        <v>116</v>
      </c>
      <c r="I117" s="19">
        <f>COUNTIF($E$2:E117,"F")</f>
        <v>30</v>
      </c>
      <c r="J117" s="19">
        <f>COUNTIF($E$2:E117,"M")</f>
        <v>86</v>
      </c>
    </row>
    <row r="118" spans="1:10" x14ac:dyDescent="0.3">
      <c r="A118" s="16" t="str">
        <f>dettaglio!A251</f>
        <v>TERMINI</v>
      </c>
      <c r="B118" s="16" t="str">
        <f>dettaglio!B251</f>
        <v>EMANUELE</v>
      </c>
      <c r="C118" s="17">
        <f>dettaglio!D251</f>
        <v>5.4</v>
      </c>
      <c r="D118" s="17">
        <f>IF(D117="distacco",0,C117-C118)</f>
        <v>0</v>
      </c>
      <c r="E118" s="17" t="str">
        <f>dettaglio!C251</f>
        <v>M</v>
      </c>
      <c r="F118" s="17">
        <f>IF(C117="punti",1,IF(D118&gt;0,H118,F117))</f>
        <v>114</v>
      </c>
      <c r="G118" s="17">
        <f>IF(E118="F",I118,J118)</f>
        <v>87</v>
      </c>
      <c r="H118" s="19">
        <f>IF(H117="conta",1,H117+1)</f>
        <v>117</v>
      </c>
      <c r="I118" s="19">
        <f>COUNTIF($E$2:E118,"F")</f>
        <v>30</v>
      </c>
      <c r="J118" s="19">
        <f>COUNTIF($E$2:E118,"M")</f>
        <v>87</v>
      </c>
    </row>
    <row r="119" spans="1:10" x14ac:dyDescent="0.3">
      <c r="A119" s="16" t="str">
        <f>dettaglio!A188</f>
        <v>PELOSI</v>
      </c>
      <c r="B119" s="16" t="str">
        <f>dettaglio!B188</f>
        <v>CARLO</v>
      </c>
      <c r="C119" s="17">
        <f>dettaglio!D188</f>
        <v>5.2</v>
      </c>
      <c r="D119" s="17">
        <f>IF(D118="distacco",0,C118-C119)</f>
        <v>0.20000000000000018</v>
      </c>
      <c r="E119" s="17" t="str">
        <f>dettaglio!C188</f>
        <v>M</v>
      </c>
      <c r="F119" s="17">
        <f>IF(C118="punti",1,IF(D119&gt;0,H119,F118))</f>
        <v>118</v>
      </c>
      <c r="G119" s="17">
        <f>IF(E119="F",I119,J119)</f>
        <v>88</v>
      </c>
      <c r="H119" s="19">
        <f>IF(H118="conta",1,H118+1)</f>
        <v>118</v>
      </c>
      <c r="I119" s="19">
        <f>COUNTIF($E$2:E119,"F")</f>
        <v>30</v>
      </c>
      <c r="J119" s="19">
        <f>COUNTIF($E$2:E119,"M")</f>
        <v>88</v>
      </c>
    </row>
    <row r="120" spans="1:10" x14ac:dyDescent="0.3">
      <c r="A120" s="16" t="str">
        <f>dettaglio!A249</f>
        <v>TEGLIA</v>
      </c>
      <c r="B120" s="16" t="str">
        <f>dettaglio!B249</f>
        <v>EUGENIO</v>
      </c>
      <c r="C120" s="17">
        <f>dettaglio!D249</f>
        <v>5.2</v>
      </c>
      <c r="D120" s="17">
        <f>IF(D119="distacco",0,C119-C120)</f>
        <v>0</v>
      </c>
      <c r="E120" s="17" t="str">
        <f>dettaglio!C249</f>
        <v>M</v>
      </c>
      <c r="F120" s="17">
        <f>IF(C119="punti",1,IF(D120&gt;0,H120,F119))</f>
        <v>118</v>
      </c>
      <c r="G120" s="17">
        <f>IF(E120="F",I120,J120)</f>
        <v>89</v>
      </c>
      <c r="H120" s="19">
        <f>IF(H119="conta",1,H119+1)</f>
        <v>119</v>
      </c>
      <c r="I120" s="19">
        <f>COUNTIF($E$2:E120,"F")</f>
        <v>30</v>
      </c>
      <c r="J120" s="19">
        <f>COUNTIF($E$2:E120,"M")</f>
        <v>89</v>
      </c>
    </row>
    <row r="121" spans="1:10" x14ac:dyDescent="0.3">
      <c r="A121" s="16" t="str">
        <f>dettaglio!A105</f>
        <v>FOLINI</v>
      </c>
      <c r="B121" s="16" t="str">
        <f>dettaglio!B105</f>
        <v>GIACOMO</v>
      </c>
      <c r="C121" s="17">
        <f>dettaglio!D105</f>
        <v>5</v>
      </c>
      <c r="D121" s="17">
        <f>IF(D120="distacco",0,C120-C121)</f>
        <v>0.20000000000000018</v>
      </c>
      <c r="E121" s="17" t="str">
        <f>dettaglio!C105</f>
        <v>M</v>
      </c>
      <c r="F121" s="17">
        <f>IF(C120="punti",1,IF(D121&gt;0,H121,F120))</f>
        <v>120</v>
      </c>
      <c r="G121" s="17">
        <f>IF(E121="F",I121,J121)</f>
        <v>90</v>
      </c>
      <c r="H121" s="19">
        <f>IF(H120="conta",1,H120+1)</f>
        <v>120</v>
      </c>
      <c r="I121" s="19">
        <f>COUNTIF($E$2:E121,"F")</f>
        <v>30</v>
      </c>
      <c r="J121" s="19">
        <f>COUNTIF($E$2:E121,"M")</f>
        <v>90</v>
      </c>
    </row>
    <row r="122" spans="1:10" x14ac:dyDescent="0.3">
      <c r="A122" s="16" t="str">
        <f>dettaglio!A106</f>
        <v>FOLINI</v>
      </c>
      <c r="B122" s="16" t="str">
        <f>dettaglio!B106</f>
        <v>GIUSEPPE</v>
      </c>
      <c r="C122" s="17">
        <f>dettaglio!D106</f>
        <v>5</v>
      </c>
      <c r="D122" s="17">
        <f>IF(D121="distacco",0,C121-C122)</f>
        <v>0</v>
      </c>
      <c r="E122" s="17" t="str">
        <f>dettaglio!C106</f>
        <v>M</v>
      </c>
      <c r="F122" s="17">
        <f>IF(C121="punti",1,IF(D122&gt;0,H122,F121))</f>
        <v>120</v>
      </c>
      <c r="G122" s="17">
        <f>IF(E122="F",I122,J122)</f>
        <v>91</v>
      </c>
      <c r="H122" s="19">
        <f>IF(H121="conta",1,H121+1)</f>
        <v>121</v>
      </c>
      <c r="I122" s="19">
        <f>COUNTIF($E$2:E122,"F")</f>
        <v>30</v>
      </c>
      <c r="J122" s="19">
        <f>COUNTIF($E$2:E122,"M")</f>
        <v>91</v>
      </c>
    </row>
    <row r="123" spans="1:10" x14ac:dyDescent="0.3">
      <c r="A123" s="16" t="str">
        <f>dettaglio!A222</f>
        <v>ROMANO</v>
      </c>
      <c r="B123" s="16" t="str">
        <f>dettaglio!B222</f>
        <v>CARMELO</v>
      </c>
      <c r="C123" s="17">
        <f>dettaglio!D222</f>
        <v>5</v>
      </c>
      <c r="D123" s="17">
        <f>IF(D122="distacco",0,C122-C123)</f>
        <v>0</v>
      </c>
      <c r="E123" s="17" t="str">
        <f>dettaglio!C222</f>
        <v>M</v>
      </c>
      <c r="F123" s="17">
        <f>IF(C122="punti",1,IF(D123&gt;0,H123,F122))</f>
        <v>120</v>
      </c>
      <c r="G123" s="17">
        <f>IF(E123="F",I123,J123)</f>
        <v>92</v>
      </c>
      <c r="H123" s="19">
        <f>IF(H122="conta",1,H122+1)</f>
        <v>122</v>
      </c>
      <c r="I123" s="19">
        <f>COUNTIF($E$2:E123,"F")</f>
        <v>30</v>
      </c>
      <c r="J123" s="19">
        <f>COUNTIF($E$2:E123,"M")</f>
        <v>92</v>
      </c>
    </row>
    <row r="124" spans="1:10" x14ac:dyDescent="0.3">
      <c r="A124" s="16" t="str">
        <f>dettaglio!A158</f>
        <v>MATICHECCHIA</v>
      </c>
      <c r="B124" s="16" t="str">
        <f>dettaglio!B158</f>
        <v>LORENZO</v>
      </c>
      <c r="C124" s="17">
        <f>dettaglio!D158</f>
        <v>4.8</v>
      </c>
      <c r="D124" s="17">
        <f>IF(D123="distacco",0,C123-C124)</f>
        <v>0.20000000000000018</v>
      </c>
      <c r="E124" s="17" t="str">
        <f>dettaglio!C158</f>
        <v>M</v>
      </c>
      <c r="F124" s="17">
        <f>IF(C123="punti",1,IF(D124&gt;0,H124,F123))</f>
        <v>123</v>
      </c>
      <c r="G124" s="17">
        <f>IF(E124="F",I124,J124)</f>
        <v>93</v>
      </c>
      <c r="H124" s="19">
        <f>IF(H123="conta",1,H123+1)</f>
        <v>123</v>
      </c>
      <c r="I124" s="19">
        <f>COUNTIF($E$2:E124,"F")</f>
        <v>30</v>
      </c>
      <c r="J124" s="19">
        <f>COUNTIF($E$2:E124,"M")</f>
        <v>93</v>
      </c>
    </row>
    <row r="125" spans="1:10" x14ac:dyDescent="0.3">
      <c r="A125" s="16" t="str">
        <f>dettaglio!A173</f>
        <v>NORI</v>
      </c>
      <c r="B125" s="16" t="str">
        <f>dettaglio!B173</f>
        <v>ROBERTO</v>
      </c>
      <c r="C125" s="17">
        <f>dettaglio!D173</f>
        <v>4.8</v>
      </c>
      <c r="D125" s="17">
        <f>IF(D124="distacco",0,C124-C125)</f>
        <v>0</v>
      </c>
      <c r="E125" s="17" t="str">
        <f>dettaglio!C173</f>
        <v>M</v>
      </c>
      <c r="F125" s="17">
        <f>IF(C124="punti",1,IF(D125&gt;0,H125,F124))</f>
        <v>123</v>
      </c>
      <c r="G125" s="17">
        <f>IF(E125="F",I125,J125)</f>
        <v>94</v>
      </c>
      <c r="H125" s="19">
        <f>IF(H124="conta",1,H124+1)</f>
        <v>124</v>
      </c>
      <c r="I125" s="19">
        <f>COUNTIF($E$2:E125,"F")</f>
        <v>30</v>
      </c>
      <c r="J125" s="19">
        <f>COUNTIF($E$2:E125,"M")</f>
        <v>94</v>
      </c>
    </row>
    <row r="126" spans="1:10" x14ac:dyDescent="0.3">
      <c r="A126" s="16" t="str">
        <f>dettaglio!A20</f>
        <v>BAZZECHI</v>
      </c>
      <c r="B126" s="16" t="str">
        <f>dettaglio!B20</f>
        <v>ALESSIO</v>
      </c>
      <c r="C126" s="17">
        <f>dettaglio!D20</f>
        <v>4.5999999999999996</v>
      </c>
      <c r="D126" s="17">
        <f>IF(D125="distacco",0,C125-C126)</f>
        <v>0.20000000000000018</v>
      </c>
      <c r="E126" s="17" t="str">
        <f>dettaglio!C20</f>
        <v>M</v>
      </c>
      <c r="F126" s="17">
        <f>IF(C125="punti",1,IF(D126&gt;0,H126,F125))</f>
        <v>125</v>
      </c>
      <c r="G126" s="17">
        <f>IF(E126="F",I126,J126)</f>
        <v>95</v>
      </c>
      <c r="H126" s="19">
        <f>IF(H125="conta",1,H125+1)</f>
        <v>125</v>
      </c>
      <c r="I126" s="19">
        <f>COUNTIF($E$2:E126,"F")</f>
        <v>30</v>
      </c>
      <c r="J126" s="19">
        <f>COUNTIF($E$2:E126,"M")</f>
        <v>95</v>
      </c>
    </row>
    <row r="127" spans="1:10" x14ac:dyDescent="0.3">
      <c r="A127" s="16" t="str">
        <f>dettaglio!A178</f>
        <v>PANUNTI</v>
      </c>
      <c r="B127" s="16" t="str">
        <f>dettaglio!B178</f>
        <v>GIORGIO</v>
      </c>
      <c r="C127" s="17">
        <f>dettaglio!D178</f>
        <v>4.5999999999999996</v>
      </c>
      <c r="D127" s="17">
        <f>IF(D126="distacco",0,C126-C127)</f>
        <v>0</v>
      </c>
      <c r="E127" s="17" t="str">
        <f>dettaglio!C178</f>
        <v>M</v>
      </c>
      <c r="F127" s="17">
        <f>IF(C126="punti",1,IF(D127&gt;0,H127,F126))</f>
        <v>125</v>
      </c>
      <c r="G127" s="17">
        <f>IF(E127="F",I127,J127)</f>
        <v>96</v>
      </c>
      <c r="H127" s="19">
        <f>IF(H126="conta",1,H126+1)</f>
        <v>126</v>
      </c>
      <c r="I127" s="19">
        <f>COUNTIF($E$2:E127,"F")</f>
        <v>30</v>
      </c>
      <c r="J127" s="19">
        <f>COUNTIF($E$2:E127,"M")</f>
        <v>96</v>
      </c>
    </row>
    <row r="128" spans="1:10" x14ac:dyDescent="0.3">
      <c r="A128" s="16" t="str">
        <f>dettaglio!A92</f>
        <v>ELEZI</v>
      </c>
      <c r="B128" s="16" t="str">
        <f>dettaglio!B92</f>
        <v>SAIMIR</v>
      </c>
      <c r="C128" s="17">
        <f>dettaglio!D92</f>
        <v>4.4000000000000004</v>
      </c>
      <c r="D128" s="17">
        <f>IF(D127="distacco",0,C127-C128)</f>
        <v>0.19999999999999929</v>
      </c>
      <c r="E128" s="17" t="str">
        <f>dettaglio!C92</f>
        <v>M</v>
      </c>
      <c r="F128" s="17">
        <f>IF(C127="punti",1,IF(D128&gt;0,H128,F127))</f>
        <v>127</v>
      </c>
      <c r="G128" s="17">
        <f>IF(E128="F",I128,J128)</f>
        <v>97</v>
      </c>
      <c r="H128" s="19">
        <f>IF(H127="conta",1,H127+1)</f>
        <v>127</v>
      </c>
      <c r="I128" s="19">
        <f>COUNTIF($E$2:E128,"F")</f>
        <v>30</v>
      </c>
      <c r="J128" s="19">
        <f>COUNTIF($E$2:E128,"M")</f>
        <v>97</v>
      </c>
    </row>
    <row r="129" spans="1:10" x14ac:dyDescent="0.3">
      <c r="A129" s="16" t="str">
        <f>dettaglio!A122</f>
        <v>GIUSTI</v>
      </c>
      <c r="B129" s="16" t="str">
        <f>dettaglio!B122</f>
        <v>LEONARDO</v>
      </c>
      <c r="C129" s="17">
        <f>dettaglio!D122</f>
        <v>4.4000000000000004</v>
      </c>
      <c r="D129" s="17">
        <f>IF(D128="distacco",0,C128-C129)</f>
        <v>0</v>
      </c>
      <c r="E129" s="17" t="str">
        <f>dettaglio!C122</f>
        <v>M</v>
      </c>
      <c r="F129" s="17">
        <f>IF(C128="punti",1,IF(D129&gt;0,H129,F128))</f>
        <v>127</v>
      </c>
      <c r="G129" s="17">
        <f>IF(E129="F",I129,J129)</f>
        <v>98</v>
      </c>
      <c r="H129" s="19">
        <f>IF(H128="conta",1,H128+1)</f>
        <v>128</v>
      </c>
      <c r="I129" s="19">
        <f>COUNTIF($E$2:E129,"F")</f>
        <v>30</v>
      </c>
      <c r="J129" s="19">
        <f>COUNTIF($E$2:E129,"M")</f>
        <v>98</v>
      </c>
    </row>
    <row r="130" spans="1:10" x14ac:dyDescent="0.3">
      <c r="A130" s="16" t="str">
        <f>dettaglio!A176</f>
        <v>ORIOLO</v>
      </c>
      <c r="B130" s="16" t="str">
        <f>dettaglio!B176</f>
        <v>FRANCESCO</v>
      </c>
      <c r="C130" s="17">
        <f>dettaglio!D176</f>
        <v>4.4000000000000004</v>
      </c>
      <c r="D130" s="17">
        <f>IF(D129="distacco",0,C129-C130)</f>
        <v>0</v>
      </c>
      <c r="E130" s="17" t="str">
        <f>dettaglio!C176</f>
        <v>M</v>
      </c>
      <c r="F130" s="17">
        <f>IF(C129="punti",1,IF(D130&gt;0,H130,F129))</f>
        <v>127</v>
      </c>
      <c r="G130" s="17">
        <f>IF(E130="F",I130,J130)</f>
        <v>99</v>
      </c>
      <c r="H130" s="19">
        <f>IF(H129="conta",1,H129+1)</f>
        <v>129</v>
      </c>
      <c r="I130" s="19">
        <f>COUNTIF($E$2:E130,"F")</f>
        <v>30</v>
      </c>
      <c r="J130" s="19">
        <f>COUNTIF($E$2:E130,"M")</f>
        <v>99</v>
      </c>
    </row>
    <row r="131" spans="1:10" x14ac:dyDescent="0.3">
      <c r="A131" s="16" t="str">
        <f>dettaglio!A177</f>
        <v>PANTONI</v>
      </c>
      <c r="B131" s="16" t="str">
        <f>dettaglio!B177</f>
        <v>LEONARDO</v>
      </c>
      <c r="C131" s="17">
        <f>dettaglio!D177</f>
        <v>4.4000000000000004</v>
      </c>
      <c r="D131" s="17">
        <f>IF(D130="distacco",0,C130-C131)</f>
        <v>0</v>
      </c>
      <c r="E131" s="17" t="str">
        <f>dettaglio!C177</f>
        <v>M</v>
      </c>
      <c r="F131" s="17">
        <f>IF(C130="punti",1,IF(D131&gt;0,H131,F130))</f>
        <v>127</v>
      </c>
      <c r="G131" s="17">
        <f>IF(E131="F",I131,J131)</f>
        <v>100</v>
      </c>
      <c r="H131" s="19">
        <f>IF(H130="conta",1,H130+1)</f>
        <v>130</v>
      </c>
      <c r="I131" s="19">
        <f>COUNTIF($E$2:E131,"F")</f>
        <v>30</v>
      </c>
      <c r="J131" s="19">
        <f>COUNTIF($E$2:E131,"M")</f>
        <v>100</v>
      </c>
    </row>
    <row r="132" spans="1:10" x14ac:dyDescent="0.3">
      <c r="A132" s="16" t="str">
        <f>dettaglio!A187</f>
        <v>PELLIRONE</v>
      </c>
      <c r="B132" s="16" t="str">
        <f>dettaglio!B187</f>
        <v>AURELIO</v>
      </c>
      <c r="C132" s="17">
        <f>dettaglio!D187</f>
        <v>4.4000000000000004</v>
      </c>
      <c r="D132" s="17">
        <f>IF(D131="distacco",0,C131-C132)</f>
        <v>0</v>
      </c>
      <c r="E132" s="17" t="str">
        <f>dettaglio!C187</f>
        <v>M</v>
      </c>
      <c r="F132" s="17">
        <f>IF(C131="punti",1,IF(D132&gt;0,H132,F131))</f>
        <v>127</v>
      </c>
      <c r="G132" s="17">
        <f>IF(E132="F",I132,J132)</f>
        <v>101</v>
      </c>
      <c r="H132" s="19">
        <f>IF(H131="conta",1,H131+1)</f>
        <v>131</v>
      </c>
      <c r="I132" s="19">
        <f>COUNTIF($E$2:E132,"F")</f>
        <v>30</v>
      </c>
      <c r="J132" s="19">
        <f>COUNTIF($E$2:E132,"M")</f>
        <v>101</v>
      </c>
    </row>
    <row r="133" spans="1:10" x14ac:dyDescent="0.3">
      <c r="A133" s="16" t="str">
        <f>dettaglio!A279</f>
        <v>ZANIERI</v>
      </c>
      <c r="B133" s="16" t="str">
        <f>dettaglio!B279</f>
        <v>BARBARA</v>
      </c>
      <c r="C133" s="17">
        <f>dettaglio!D279</f>
        <v>4.4000000000000004</v>
      </c>
      <c r="D133" s="17">
        <f>IF(D132="distacco",0,C132-C133)</f>
        <v>0</v>
      </c>
      <c r="E133" s="17" t="str">
        <f>dettaglio!C279</f>
        <v>F</v>
      </c>
      <c r="F133" s="17">
        <f>IF(C132="punti",1,IF(D133&gt;0,H133,F132))</f>
        <v>127</v>
      </c>
      <c r="G133" s="17">
        <f>IF(E133="F",I133,J133)</f>
        <v>31</v>
      </c>
      <c r="H133" s="19">
        <f>IF(H132="conta",1,H132+1)</f>
        <v>132</v>
      </c>
      <c r="I133" s="19">
        <f>COUNTIF($E$2:E133,"F")</f>
        <v>31</v>
      </c>
      <c r="J133" s="19">
        <f>COUNTIF($E$2:E133,"M")</f>
        <v>101</v>
      </c>
    </row>
    <row r="134" spans="1:10" x14ac:dyDescent="0.3">
      <c r="A134" s="16" t="str">
        <f>dettaglio!A7</f>
        <v>ALINARI</v>
      </c>
      <c r="B134" s="16" t="str">
        <f>dettaglio!B7</f>
        <v>MASSIMO</v>
      </c>
      <c r="C134" s="17">
        <f>dettaglio!D7</f>
        <v>4.2</v>
      </c>
      <c r="D134" s="17">
        <f>IF(D133="distacco",0,C133-C134)</f>
        <v>0.20000000000000018</v>
      </c>
      <c r="E134" s="17" t="str">
        <f>dettaglio!C7</f>
        <v>M</v>
      </c>
      <c r="F134" s="17">
        <f>IF(C133="punti",1,IF(D134&gt;0,H134,F133))</f>
        <v>133</v>
      </c>
      <c r="G134" s="17">
        <f>IF(E134="F",I134,J134)</f>
        <v>102</v>
      </c>
      <c r="H134" s="19">
        <f>IF(H133="conta",1,H133+1)</f>
        <v>133</v>
      </c>
      <c r="I134" s="19">
        <f>COUNTIF($E$2:E134,"F")</f>
        <v>31</v>
      </c>
      <c r="J134" s="19">
        <f>COUNTIF($E$2:E134,"M")</f>
        <v>102</v>
      </c>
    </row>
    <row r="135" spans="1:10" x14ac:dyDescent="0.3">
      <c r="A135" s="16" t="str">
        <f>dettaglio!A137</f>
        <v>LORINI</v>
      </c>
      <c r="B135" s="16" t="str">
        <f>dettaglio!B137</f>
        <v>FABRIZIO</v>
      </c>
      <c r="C135" s="17">
        <f>dettaglio!D137</f>
        <v>4.2</v>
      </c>
      <c r="D135" s="17">
        <f>IF(D134="distacco",0,C134-C135)</f>
        <v>0</v>
      </c>
      <c r="E135" s="17" t="str">
        <f>dettaglio!C137</f>
        <v>M</v>
      </c>
      <c r="F135" s="17">
        <f>IF(C134="punti",1,IF(D135&gt;0,H135,F134))</f>
        <v>133</v>
      </c>
      <c r="G135" s="17">
        <f>IF(E135="F",I135,J135)</f>
        <v>103</v>
      </c>
      <c r="H135" s="19">
        <f>IF(H134="conta",1,H134+1)</f>
        <v>134</v>
      </c>
      <c r="I135" s="19">
        <f>COUNTIF($E$2:E135,"F")</f>
        <v>31</v>
      </c>
      <c r="J135" s="19">
        <f>COUNTIF($E$2:E135,"M")</f>
        <v>103</v>
      </c>
    </row>
    <row r="136" spans="1:10" x14ac:dyDescent="0.3">
      <c r="A136" s="16" t="str">
        <f>dettaglio!A200</f>
        <v>POGGI</v>
      </c>
      <c r="B136" s="16" t="str">
        <f>dettaglio!B200</f>
        <v>IVAN</v>
      </c>
      <c r="C136" s="17">
        <f>dettaglio!D200</f>
        <v>4.2</v>
      </c>
      <c r="D136" s="17">
        <f>IF(D135="distacco",0,C135-C136)</f>
        <v>0</v>
      </c>
      <c r="E136" s="17" t="str">
        <f>dettaglio!C200</f>
        <v>M</v>
      </c>
      <c r="F136" s="17">
        <f>IF(C135="punti",1,IF(D136&gt;0,H136,F135))</f>
        <v>133</v>
      </c>
      <c r="G136" s="17">
        <f>IF(E136="F",I136,J136)</f>
        <v>104</v>
      </c>
      <c r="H136" s="19">
        <f>IF(H135="conta",1,H135+1)</f>
        <v>135</v>
      </c>
      <c r="I136" s="19">
        <f>COUNTIF($E$2:E136,"F")</f>
        <v>31</v>
      </c>
      <c r="J136" s="19">
        <f>COUNTIF($E$2:E136,"M")</f>
        <v>104</v>
      </c>
    </row>
    <row r="137" spans="1:10" x14ac:dyDescent="0.3">
      <c r="A137" s="16" t="str">
        <f>dettaglio!A116</f>
        <v>GECCHELE</v>
      </c>
      <c r="B137" s="16" t="str">
        <f>dettaglio!B116</f>
        <v>STEFANO</v>
      </c>
      <c r="C137" s="17">
        <f>dettaglio!D116</f>
        <v>4</v>
      </c>
      <c r="D137" s="17">
        <f>IF(D136="distacco",0,C136-C137)</f>
        <v>0.20000000000000018</v>
      </c>
      <c r="E137" s="17" t="str">
        <f>dettaglio!C116</f>
        <v>M</v>
      </c>
      <c r="F137" s="17">
        <f>IF(C136="punti",1,IF(D137&gt;0,H137,F136))</f>
        <v>136</v>
      </c>
      <c r="G137" s="17">
        <f>IF(E137="F",I137,J137)</f>
        <v>105</v>
      </c>
      <c r="H137" s="19">
        <f>IF(H136="conta",1,H136+1)</f>
        <v>136</v>
      </c>
      <c r="I137" s="19">
        <f>COUNTIF($E$2:E137,"F")</f>
        <v>31</v>
      </c>
      <c r="J137" s="19">
        <f>COUNTIF($E$2:E137,"M")</f>
        <v>105</v>
      </c>
    </row>
    <row r="138" spans="1:10" x14ac:dyDescent="0.3">
      <c r="A138" s="16" t="str">
        <f>dettaglio!A129</f>
        <v>LABARDI</v>
      </c>
      <c r="B138" s="16" t="str">
        <f>dettaglio!B129</f>
        <v>LAURA</v>
      </c>
      <c r="C138" s="17">
        <f>dettaglio!D129</f>
        <v>4</v>
      </c>
      <c r="D138" s="17">
        <f>IF(D137="distacco",0,C137-C138)</f>
        <v>0</v>
      </c>
      <c r="E138" s="17" t="str">
        <f>dettaglio!C129</f>
        <v>F</v>
      </c>
      <c r="F138" s="17">
        <f>IF(C137="punti",1,IF(D138&gt;0,H138,F137))</f>
        <v>136</v>
      </c>
      <c r="G138" s="17">
        <f>IF(E138="F",I138,J138)</f>
        <v>32</v>
      </c>
      <c r="H138" s="19">
        <f>IF(H137="conta",1,H137+1)</f>
        <v>137</v>
      </c>
      <c r="I138" s="19">
        <f>COUNTIF($E$2:E138,"F")</f>
        <v>32</v>
      </c>
      <c r="J138" s="19">
        <f>COUNTIF($E$2:E138,"M")</f>
        <v>105</v>
      </c>
    </row>
    <row r="139" spans="1:10" x14ac:dyDescent="0.3">
      <c r="A139" s="16" t="str">
        <f>dettaglio!A30</f>
        <v>BERNARDI</v>
      </c>
      <c r="B139" s="16" t="str">
        <f>dettaglio!B30</f>
        <v>MARTA</v>
      </c>
      <c r="C139" s="17">
        <f>dettaglio!D30</f>
        <v>3.5999999999999996</v>
      </c>
      <c r="D139" s="17">
        <f>IF(D138="distacco",0,C138-C139)</f>
        <v>0.40000000000000036</v>
      </c>
      <c r="E139" s="17" t="str">
        <f>dettaglio!C30</f>
        <v>F</v>
      </c>
      <c r="F139" s="17">
        <f>IF(C138="punti",1,IF(D139&gt;0,H139,F138))</f>
        <v>138</v>
      </c>
      <c r="G139" s="17">
        <f>IF(E139="F",I139,J139)</f>
        <v>33</v>
      </c>
      <c r="H139" s="19">
        <f>IF(H138="conta",1,H138+1)</f>
        <v>138</v>
      </c>
      <c r="I139" s="19">
        <f>COUNTIF($E$2:E139,"F")</f>
        <v>33</v>
      </c>
      <c r="J139" s="19">
        <f>COUNTIF($E$2:E139,"M")</f>
        <v>105</v>
      </c>
    </row>
    <row r="140" spans="1:10" x14ac:dyDescent="0.3">
      <c r="A140" s="16" t="str">
        <f>dettaglio!A39</f>
        <v>BIGLIAZZI</v>
      </c>
      <c r="B140" s="16" t="str">
        <f>dettaglio!B39</f>
        <v>ILARIA</v>
      </c>
      <c r="C140" s="17">
        <f>dettaglio!D39</f>
        <v>3.4</v>
      </c>
      <c r="D140" s="17">
        <f>IF(D139="distacco",0,C139-C140)</f>
        <v>0.19999999999999973</v>
      </c>
      <c r="E140" s="17" t="str">
        <f>dettaglio!C39</f>
        <v>F</v>
      </c>
      <c r="F140" s="17">
        <f>IF(C139="punti",1,IF(D140&gt;0,H140,F139))</f>
        <v>139</v>
      </c>
      <c r="G140" s="17">
        <f>IF(E140="F",I140,J140)</f>
        <v>34</v>
      </c>
      <c r="H140" s="19">
        <f>IF(H139="conta",1,H139+1)</f>
        <v>139</v>
      </c>
      <c r="I140" s="19">
        <f>COUNTIF($E$2:E140,"F")</f>
        <v>34</v>
      </c>
      <c r="J140" s="19">
        <f>COUNTIF($E$2:E140,"M")</f>
        <v>105</v>
      </c>
    </row>
    <row r="141" spans="1:10" x14ac:dyDescent="0.3">
      <c r="A141" s="16" t="str">
        <f>dettaglio!A113</f>
        <v>FUSI</v>
      </c>
      <c r="B141" s="16" t="str">
        <f>dettaglio!B113</f>
        <v>LORENZO</v>
      </c>
      <c r="C141" s="17">
        <f>dettaglio!D113</f>
        <v>3.4</v>
      </c>
      <c r="D141" s="17">
        <f>IF(D140="distacco",0,C140-C141)</f>
        <v>0</v>
      </c>
      <c r="E141" s="17" t="str">
        <f>dettaglio!C113</f>
        <v>M</v>
      </c>
      <c r="F141" s="17">
        <f>IF(C140="punti",1,IF(D141&gt;0,H141,F140))</f>
        <v>139</v>
      </c>
      <c r="G141" s="17">
        <f>IF(E141="F",I141,J141)</f>
        <v>106</v>
      </c>
      <c r="H141" s="19">
        <f>IF(H140="conta",1,H140+1)</f>
        <v>140</v>
      </c>
      <c r="I141" s="19">
        <f>COUNTIF($E$2:E141,"F")</f>
        <v>34</v>
      </c>
      <c r="J141" s="19">
        <f>COUNTIF($E$2:E141,"M")</f>
        <v>106</v>
      </c>
    </row>
    <row r="142" spans="1:10" x14ac:dyDescent="0.3">
      <c r="A142" s="16" t="str">
        <f>dettaglio!A145</f>
        <v>MANGANI</v>
      </c>
      <c r="B142" s="16" t="str">
        <f>dettaglio!B145</f>
        <v>FRANCESCA</v>
      </c>
      <c r="C142" s="17">
        <f>dettaglio!D145</f>
        <v>3.4</v>
      </c>
      <c r="D142" s="17">
        <f>IF(D141="distacco",0,C141-C142)</f>
        <v>0</v>
      </c>
      <c r="E142" s="17" t="str">
        <f>dettaglio!C145</f>
        <v>F</v>
      </c>
      <c r="F142" s="17">
        <f>IF(C141="punti",1,IF(D142&gt;0,H142,F141))</f>
        <v>139</v>
      </c>
      <c r="G142" s="17">
        <f>IF(E142="F",I142,J142)</f>
        <v>35</v>
      </c>
      <c r="H142" s="19">
        <f>IF(H141="conta",1,H141+1)</f>
        <v>141</v>
      </c>
      <c r="I142" s="19">
        <f>COUNTIF($E$2:E142,"F")</f>
        <v>35</v>
      </c>
      <c r="J142" s="19">
        <f>COUNTIF($E$2:E142,"M")</f>
        <v>106</v>
      </c>
    </row>
    <row r="143" spans="1:10" x14ac:dyDescent="0.3">
      <c r="A143" s="16" t="str">
        <f>dettaglio!A208</f>
        <v>RAMPICHINI</v>
      </c>
      <c r="B143" s="16" t="str">
        <f>dettaglio!B208</f>
        <v>CARLA</v>
      </c>
      <c r="C143" s="17">
        <f>dettaglio!D208</f>
        <v>3.4</v>
      </c>
      <c r="D143" s="17">
        <f>IF(D142="distacco",0,C142-C143)</f>
        <v>0</v>
      </c>
      <c r="E143" s="17" t="str">
        <f>dettaglio!C208</f>
        <v>F</v>
      </c>
      <c r="F143" s="17">
        <f>IF(C142="punti",1,IF(D143&gt;0,H143,F142))</f>
        <v>139</v>
      </c>
      <c r="G143" s="17">
        <f>IF(E143="F",I143,J143)</f>
        <v>36</v>
      </c>
      <c r="H143" s="19">
        <f>IF(H142="conta",1,H142+1)</f>
        <v>142</v>
      </c>
      <c r="I143" s="19">
        <f>COUNTIF($E$2:E143,"F")</f>
        <v>36</v>
      </c>
      <c r="J143" s="19">
        <f>COUNTIF($E$2:E143,"M")</f>
        <v>106</v>
      </c>
    </row>
    <row r="144" spans="1:10" x14ac:dyDescent="0.3">
      <c r="A144" s="16" t="str">
        <f>dettaglio!A230</f>
        <v>SAMORI</v>
      </c>
      <c r="B144" s="16" t="str">
        <f>dettaglio!B230</f>
        <v>ALESSANDRO</v>
      </c>
      <c r="C144" s="17">
        <f>dettaglio!D230</f>
        <v>3.4</v>
      </c>
      <c r="D144" s="17">
        <f>IF(D143="distacco",0,C143-C144)</f>
        <v>0</v>
      </c>
      <c r="E144" s="17" t="str">
        <f>dettaglio!C230</f>
        <v>M</v>
      </c>
      <c r="F144" s="17">
        <f>IF(C143="punti",1,IF(D144&gt;0,H144,F143))</f>
        <v>139</v>
      </c>
      <c r="G144" s="17">
        <f>IF(E144="F",I144,J144)</f>
        <v>107</v>
      </c>
      <c r="H144" s="19">
        <f>IF(H143="conta",1,H143+1)</f>
        <v>143</v>
      </c>
      <c r="I144" s="19">
        <f>COUNTIF($E$2:E144,"F")</f>
        <v>36</v>
      </c>
      <c r="J144" s="19">
        <f>COUNTIF($E$2:E144,"M")</f>
        <v>107</v>
      </c>
    </row>
    <row r="145" spans="1:10" x14ac:dyDescent="0.3">
      <c r="A145" s="16" t="str">
        <f>dettaglio!A71</f>
        <v>CIARDI</v>
      </c>
      <c r="B145" s="16" t="str">
        <f>dettaglio!B71</f>
        <v>ALESSIO</v>
      </c>
      <c r="C145" s="17">
        <f>dettaglio!D71</f>
        <v>3.2</v>
      </c>
      <c r="D145" s="17">
        <f>IF(D144="distacco",0,C144-C145)</f>
        <v>0.19999999999999973</v>
      </c>
      <c r="E145" s="17" t="str">
        <f>dettaglio!C71</f>
        <v>M</v>
      </c>
      <c r="F145" s="17">
        <f>IF(C144="punti",1,IF(D145&gt;0,H145,F144))</f>
        <v>144</v>
      </c>
      <c r="G145" s="17">
        <f>IF(E145="F",I145,J145)</f>
        <v>108</v>
      </c>
      <c r="H145" s="19">
        <f>IF(H144="conta",1,H144+1)</f>
        <v>144</v>
      </c>
      <c r="I145" s="19">
        <f>COUNTIF($E$2:E145,"F")</f>
        <v>36</v>
      </c>
      <c r="J145" s="19">
        <f>COUNTIF($E$2:E145,"M")</f>
        <v>108</v>
      </c>
    </row>
    <row r="146" spans="1:10" x14ac:dyDescent="0.3">
      <c r="A146" s="16" t="str">
        <f>dettaglio!A183</f>
        <v>PASQUINELLI</v>
      </c>
      <c r="B146" s="16" t="str">
        <f>dettaglio!B183</f>
        <v>LEONARDO</v>
      </c>
      <c r="C146" s="17">
        <f>dettaglio!D183</f>
        <v>3.2</v>
      </c>
      <c r="D146" s="17">
        <f>IF(D145="distacco",0,C145-C146)</f>
        <v>0</v>
      </c>
      <c r="E146" s="17" t="str">
        <f>dettaglio!C183</f>
        <v>M</v>
      </c>
      <c r="F146" s="17">
        <f>IF(C145="punti",1,IF(D146&gt;0,H146,F145))</f>
        <v>144</v>
      </c>
      <c r="G146" s="17">
        <f>IF(E146="F",I146,J146)</f>
        <v>109</v>
      </c>
      <c r="H146" s="19">
        <f>IF(H145="conta",1,H145+1)</f>
        <v>145</v>
      </c>
      <c r="I146" s="19">
        <f>COUNTIF($E$2:E146,"F")</f>
        <v>36</v>
      </c>
      <c r="J146" s="19">
        <f>COUNTIF($E$2:E146,"M")</f>
        <v>109</v>
      </c>
    </row>
    <row r="147" spans="1:10" x14ac:dyDescent="0.3">
      <c r="A147" s="16" t="str">
        <f>dettaglio!A258</f>
        <v>TONTI</v>
      </c>
      <c r="B147" s="16" t="str">
        <f>dettaglio!B258</f>
        <v>MARCO</v>
      </c>
      <c r="C147" s="17">
        <f>dettaglio!D258</f>
        <v>3.2</v>
      </c>
      <c r="D147" s="17">
        <f>IF(D146="distacco",0,C146-C147)</f>
        <v>0</v>
      </c>
      <c r="E147" s="17" t="str">
        <f>dettaglio!C258</f>
        <v>M</v>
      </c>
      <c r="F147" s="17">
        <f>IF(C146="punti",1,IF(D147&gt;0,H147,F146))</f>
        <v>144</v>
      </c>
      <c r="G147" s="17">
        <f>IF(E147="F",I147,J147)</f>
        <v>110</v>
      </c>
      <c r="H147" s="19">
        <f>IF(H146="conta",1,H146+1)</f>
        <v>146</v>
      </c>
      <c r="I147" s="19">
        <f>COUNTIF($E$2:E147,"F")</f>
        <v>36</v>
      </c>
      <c r="J147" s="19">
        <f>COUNTIF($E$2:E147,"M")</f>
        <v>110</v>
      </c>
    </row>
    <row r="148" spans="1:10" x14ac:dyDescent="0.3">
      <c r="A148" s="16" t="str">
        <f>dettaglio!A35</f>
        <v>BIAGINI</v>
      </c>
      <c r="B148" s="16" t="str">
        <f>dettaglio!B35</f>
        <v>VITTORIO</v>
      </c>
      <c r="C148" s="17">
        <f>dettaglio!D35</f>
        <v>3</v>
      </c>
      <c r="D148" s="17">
        <f>IF(D147="distacco",0,C147-C148)</f>
        <v>0.20000000000000018</v>
      </c>
      <c r="E148" s="17" t="str">
        <f>dettaglio!C35</f>
        <v>M</v>
      </c>
      <c r="F148" s="17">
        <f>IF(C147="punti",1,IF(D148&gt;0,H148,F147))</f>
        <v>147</v>
      </c>
      <c r="G148" s="17">
        <f>IF(E148="F",I148,J148)</f>
        <v>111</v>
      </c>
      <c r="H148" s="19">
        <f>IF(H147="conta",1,H147+1)</f>
        <v>147</v>
      </c>
      <c r="I148" s="19">
        <f>COUNTIF($E$2:E148,"F")</f>
        <v>36</v>
      </c>
      <c r="J148" s="19">
        <f>COUNTIF($E$2:E148,"M")</f>
        <v>111</v>
      </c>
    </row>
    <row r="149" spans="1:10" x14ac:dyDescent="0.3">
      <c r="A149" s="16" t="str">
        <f>dettaglio!A90</f>
        <v>DURANTI</v>
      </c>
      <c r="B149" s="16" t="str">
        <f>dettaglio!B90</f>
        <v>ANNA</v>
      </c>
      <c r="C149" s="17">
        <f>dettaglio!D90</f>
        <v>3</v>
      </c>
      <c r="D149" s="17">
        <f>IF(D148="distacco",0,C148-C149)</f>
        <v>0</v>
      </c>
      <c r="E149" s="17" t="str">
        <f>dettaglio!C90</f>
        <v>F</v>
      </c>
      <c r="F149" s="17">
        <f>IF(C148="punti",1,IF(D149&gt;0,H149,F148))</f>
        <v>147</v>
      </c>
      <c r="G149" s="17">
        <f>IF(E149="F",I149,J149)</f>
        <v>37</v>
      </c>
      <c r="H149" s="19">
        <f>IF(H148="conta",1,H148+1)</f>
        <v>148</v>
      </c>
      <c r="I149" s="19">
        <f>COUNTIF($E$2:E149,"F")</f>
        <v>37</v>
      </c>
      <c r="J149" s="19">
        <f>COUNTIF($E$2:E149,"M")</f>
        <v>111</v>
      </c>
    </row>
    <row r="150" spans="1:10" x14ac:dyDescent="0.3">
      <c r="A150" s="16" t="str">
        <f>dettaglio!A132</f>
        <v>LEONI</v>
      </c>
      <c r="B150" s="16" t="str">
        <f>dettaglio!B132</f>
        <v>GIANNA</v>
      </c>
      <c r="C150" s="17">
        <f>dettaglio!D132</f>
        <v>3</v>
      </c>
      <c r="D150" s="17">
        <f>IF(D149="distacco",0,C149-C150)</f>
        <v>0</v>
      </c>
      <c r="E150" s="17" t="str">
        <f>dettaglio!C132</f>
        <v>F</v>
      </c>
      <c r="F150" s="17">
        <f>IF(C149="punti",1,IF(D150&gt;0,H150,F149))</f>
        <v>147</v>
      </c>
      <c r="G150" s="17">
        <f>IF(E150="F",I150,J150)</f>
        <v>38</v>
      </c>
      <c r="H150" s="19">
        <f>IF(H149="conta",1,H149+1)</f>
        <v>149</v>
      </c>
      <c r="I150" s="19">
        <f>COUNTIF($E$2:E150,"F")</f>
        <v>38</v>
      </c>
      <c r="J150" s="19">
        <f>COUNTIF($E$2:E150,"M")</f>
        <v>111</v>
      </c>
    </row>
    <row r="151" spans="1:10" x14ac:dyDescent="0.3">
      <c r="A151" s="16" t="str">
        <f>dettaglio!A165</f>
        <v>MORI</v>
      </c>
      <c r="B151" s="16" t="str">
        <f>dettaglio!B165</f>
        <v>ALESSANDRO</v>
      </c>
      <c r="C151" s="17">
        <f>dettaglio!D165</f>
        <v>3</v>
      </c>
      <c r="D151" s="17">
        <f>IF(D150="distacco",0,C150-C151)</f>
        <v>0</v>
      </c>
      <c r="E151" s="17" t="str">
        <f>dettaglio!C165</f>
        <v>M</v>
      </c>
      <c r="F151" s="17">
        <f>IF(C150="punti",1,IF(D151&gt;0,H151,F150))</f>
        <v>147</v>
      </c>
      <c r="G151" s="17">
        <f>IF(E151="F",I151,J151)</f>
        <v>112</v>
      </c>
      <c r="H151" s="19">
        <f>IF(H150="conta",1,H150+1)</f>
        <v>150</v>
      </c>
      <c r="I151" s="19">
        <f>COUNTIF($E$2:E151,"F")</f>
        <v>38</v>
      </c>
      <c r="J151" s="19">
        <f>COUNTIF($E$2:E151,"M")</f>
        <v>112</v>
      </c>
    </row>
    <row r="152" spans="1:10" x14ac:dyDescent="0.3">
      <c r="A152" s="16" t="str">
        <f>dettaglio!A175</f>
        <v>ORATA</v>
      </c>
      <c r="B152" s="16" t="str">
        <f>dettaglio!B175</f>
        <v>LUIGI</v>
      </c>
      <c r="C152" s="17">
        <f>dettaglio!D175</f>
        <v>3</v>
      </c>
      <c r="D152" s="17">
        <f>IF(D151="distacco",0,C151-C152)</f>
        <v>0</v>
      </c>
      <c r="E152" s="17" t="str">
        <f>dettaglio!C175</f>
        <v>M</v>
      </c>
      <c r="F152" s="17">
        <f>IF(C151="punti",1,IF(D152&gt;0,H152,F151))</f>
        <v>147</v>
      </c>
      <c r="G152" s="17">
        <f>IF(E152="F",I152,J152)</f>
        <v>113</v>
      </c>
      <c r="H152" s="19">
        <f>IF(H151="conta",1,H151+1)</f>
        <v>151</v>
      </c>
      <c r="I152" s="19">
        <f>COUNTIF($E$2:E152,"F")</f>
        <v>38</v>
      </c>
      <c r="J152" s="19">
        <f>COUNTIF($E$2:E152,"M")</f>
        <v>113</v>
      </c>
    </row>
    <row r="153" spans="1:10" x14ac:dyDescent="0.3">
      <c r="A153" s="16" t="str">
        <f>dettaglio!A189</f>
        <v>PELOSI</v>
      </c>
      <c r="B153" s="16" t="str">
        <f>dettaglio!B189</f>
        <v>CATERINA</v>
      </c>
      <c r="C153" s="17">
        <f>dettaglio!D189</f>
        <v>3</v>
      </c>
      <c r="D153" s="17">
        <f>IF(D152="distacco",0,C152-C153)</f>
        <v>0</v>
      </c>
      <c r="E153" s="17" t="str">
        <f>dettaglio!C189</f>
        <v>F</v>
      </c>
      <c r="F153" s="17">
        <f>IF(C152="punti",1,IF(D153&gt;0,H153,F152))</f>
        <v>147</v>
      </c>
      <c r="G153" s="17">
        <f>IF(E153="F",I153,J153)</f>
        <v>39</v>
      </c>
      <c r="H153" s="19">
        <f>IF(H152="conta",1,H152+1)</f>
        <v>152</v>
      </c>
      <c r="I153" s="19">
        <f>COUNTIF($E$2:E153,"F")</f>
        <v>39</v>
      </c>
      <c r="J153" s="19">
        <f>COUNTIF($E$2:E153,"M")</f>
        <v>113</v>
      </c>
    </row>
    <row r="154" spans="1:10" x14ac:dyDescent="0.3">
      <c r="A154" s="16" t="str">
        <f>dettaglio!A226</f>
        <v>ROTUNNO</v>
      </c>
      <c r="B154" s="16" t="str">
        <f>dettaglio!B226</f>
        <v>PAOLO</v>
      </c>
      <c r="C154" s="17">
        <f>dettaglio!D226</f>
        <v>3</v>
      </c>
      <c r="D154" s="17">
        <f>IF(D153="distacco",0,C153-C154)</f>
        <v>0</v>
      </c>
      <c r="E154" s="17" t="str">
        <f>dettaglio!C226</f>
        <v>M</v>
      </c>
      <c r="F154" s="17">
        <f>IF(C153="punti",1,IF(D154&gt;0,H154,F153))</f>
        <v>147</v>
      </c>
      <c r="G154" s="17">
        <f>IF(E154="F",I154,J154)</f>
        <v>114</v>
      </c>
      <c r="H154" s="19">
        <f>IF(H153="conta",1,H153+1)</f>
        <v>153</v>
      </c>
      <c r="I154" s="19">
        <f>COUNTIF($E$2:E154,"F")</f>
        <v>39</v>
      </c>
      <c r="J154" s="19">
        <f>COUNTIF($E$2:E154,"M")</f>
        <v>114</v>
      </c>
    </row>
    <row r="155" spans="1:10" x14ac:dyDescent="0.3">
      <c r="A155" s="16" t="str">
        <f>dettaglio!A5</f>
        <v>ALCALDE</v>
      </c>
      <c r="B155" s="16" t="str">
        <f>dettaglio!B5</f>
        <v>JAVIER</v>
      </c>
      <c r="C155" s="17">
        <f>dettaglio!D5</f>
        <v>2.4</v>
      </c>
      <c r="D155" s="17">
        <f>IF(D154="distacco",0,C154-C155)</f>
        <v>0.60000000000000009</v>
      </c>
      <c r="E155" s="17" t="str">
        <f>dettaglio!C5</f>
        <v>M</v>
      </c>
      <c r="F155" s="17">
        <f>IF(C154="punti",1,IF(D155&gt;0,H155,F154))</f>
        <v>154</v>
      </c>
      <c r="G155" s="17">
        <f>IF(E155="F",I155,J155)</f>
        <v>115</v>
      </c>
      <c r="H155" s="19">
        <f>IF(H154="conta",1,H154+1)</f>
        <v>154</v>
      </c>
      <c r="I155" s="19">
        <f>COUNTIF($E$2:E155,"F")</f>
        <v>39</v>
      </c>
      <c r="J155" s="19">
        <f>COUNTIF($E$2:E155,"M")</f>
        <v>115</v>
      </c>
    </row>
    <row r="156" spans="1:10" x14ac:dyDescent="0.3">
      <c r="A156" s="16" t="str">
        <f>dettaglio!A17</f>
        <v>BARBIERI</v>
      </c>
      <c r="B156" s="16" t="str">
        <f>dettaglio!B17</f>
        <v>DANILO</v>
      </c>
      <c r="C156" s="17">
        <f>dettaglio!D17</f>
        <v>2.4</v>
      </c>
      <c r="D156" s="17">
        <f>IF(D155="distacco",0,C155-C156)</f>
        <v>0</v>
      </c>
      <c r="E156" s="17" t="str">
        <f>dettaglio!C17</f>
        <v>M</v>
      </c>
      <c r="F156" s="17">
        <f>IF(C155="punti",1,IF(D156&gt;0,H156,F155))</f>
        <v>154</v>
      </c>
      <c r="G156" s="17">
        <f>IF(E156="F",I156,J156)</f>
        <v>116</v>
      </c>
      <c r="H156" s="19">
        <f>IF(H155="conta",1,H155+1)</f>
        <v>155</v>
      </c>
      <c r="I156" s="19">
        <f>COUNTIF($E$2:E156,"F")</f>
        <v>39</v>
      </c>
      <c r="J156" s="19">
        <f>COUNTIF($E$2:E156,"M")</f>
        <v>116</v>
      </c>
    </row>
    <row r="157" spans="1:10" x14ac:dyDescent="0.3">
      <c r="A157" s="16" t="str">
        <f>dettaglio!A123</f>
        <v>GRASSOLINI</v>
      </c>
      <c r="B157" s="16" t="str">
        <f>dettaglio!B123</f>
        <v>STEFANO</v>
      </c>
      <c r="C157" s="17">
        <f>dettaglio!D123</f>
        <v>2.4</v>
      </c>
      <c r="D157" s="17">
        <f>IF(D156="distacco",0,C156-C157)</f>
        <v>0</v>
      </c>
      <c r="E157" s="17" t="str">
        <f>dettaglio!C123</f>
        <v>M</v>
      </c>
      <c r="F157" s="17">
        <f>IF(C156="punti",1,IF(D157&gt;0,H157,F156))</f>
        <v>154</v>
      </c>
      <c r="G157" s="17">
        <f>IF(E157="F",I157,J157)</f>
        <v>117</v>
      </c>
      <c r="H157" s="19">
        <f>IF(H156="conta",1,H156+1)</f>
        <v>156</v>
      </c>
      <c r="I157" s="19">
        <f>COUNTIF($E$2:E157,"F")</f>
        <v>39</v>
      </c>
      <c r="J157" s="19">
        <f>COUNTIF($E$2:E157,"M")</f>
        <v>117</v>
      </c>
    </row>
    <row r="158" spans="1:10" x14ac:dyDescent="0.3">
      <c r="A158" s="16" t="str">
        <f>dettaglio!A124</f>
        <v>GUIDI</v>
      </c>
      <c r="B158" s="16" t="str">
        <f>dettaglio!B124</f>
        <v>FRANCESCO</v>
      </c>
      <c r="C158" s="17">
        <f>dettaglio!D124</f>
        <v>2.4</v>
      </c>
      <c r="D158" s="17">
        <f>IF(D157="distacco",0,C157-C158)</f>
        <v>0</v>
      </c>
      <c r="E158" s="17" t="str">
        <f>dettaglio!C124</f>
        <v>M</v>
      </c>
      <c r="F158" s="17">
        <f>IF(C157="punti",1,IF(D158&gt;0,H158,F157))</f>
        <v>154</v>
      </c>
      <c r="G158" s="17">
        <f>IF(E158="F",I158,J158)</f>
        <v>118</v>
      </c>
      <c r="H158" s="19">
        <f>IF(H157="conta",1,H157+1)</f>
        <v>157</v>
      </c>
      <c r="I158" s="19">
        <f>COUNTIF($E$2:E158,"F")</f>
        <v>39</v>
      </c>
      <c r="J158" s="19">
        <f>COUNTIF($E$2:E158,"M")</f>
        <v>118</v>
      </c>
    </row>
    <row r="159" spans="1:10" x14ac:dyDescent="0.3">
      <c r="A159" s="16" t="str">
        <f>dettaglio!A194</f>
        <v>PIDATELLA</v>
      </c>
      <c r="B159" s="16" t="str">
        <f>dettaglio!B194</f>
        <v>DELIA</v>
      </c>
      <c r="C159" s="17">
        <f>dettaglio!D194</f>
        <v>2.4</v>
      </c>
      <c r="D159" s="17">
        <f>IF(D158="distacco",0,C158-C159)</f>
        <v>0</v>
      </c>
      <c r="E159" s="17" t="str">
        <f>dettaglio!C194</f>
        <v>F</v>
      </c>
      <c r="F159" s="17">
        <f>IF(C158="punti",1,IF(D159&gt;0,H159,F158))</f>
        <v>154</v>
      </c>
      <c r="G159" s="17">
        <f>IF(E159="F",I159,J159)</f>
        <v>40</v>
      </c>
      <c r="H159" s="19">
        <f>IF(H158="conta",1,H158+1)</f>
        <v>158</v>
      </c>
      <c r="I159" s="19">
        <f>COUNTIF($E$2:E159,"F")</f>
        <v>40</v>
      </c>
      <c r="J159" s="19">
        <f>COUNTIF($E$2:E159,"M")</f>
        <v>118</v>
      </c>
    </row>
    <row r="160" spans="1:10" x14ac:dyDescent="0.3">
      <c r="A160" s="16" t="str">
        <f>dettaglio!A223</f>
        <v>ROMANO</v>
      </c>
      <c r="B160" s="16" t="str">
        <f>dettaglio!B223</f>
        <v>PIETRO</v>
      </c>
      <c r="C160" s="17">
        <f>dettaglio!D223</f>
        <v>2.4</v>
      </c>
      <c r="D160" s="17">
        <f>IF(D159="distacco",0,C159-C160)</f>
        <v>0</v>
      </c>
      <c r="E160" s="17" t="str">
        <f>dettaglio!C223</f>
        <v>M</v>
      </c>
      <c r="F160" s="17">
        <f>IF(C159="punti",1,IF(D160&gt;0,H160,F159))</f>
        <v>154</v>
      </c>
      <c r="G160" s="17">
        <f>IF(E160="F",I160,J160)</f>
        <v>119</v>
      </c>
      <c r="H160" s="19">
        <f>IF(H159="conta",1,H159+1)</f>
        <v>159</v>
      </c>
      <c r="I160" s="19">
        <f>COUNTIF($E$2:E160,"F")</f>
        <v>40</v>
      </c>
      <c r="J160" s="19">
        <f>COUNTIF($E$2:E160,"M")</f>
        <v>119</v>
      </c>
    </row>
    <row r="161" spans="1:10" x14ac:dyDescent="0.3">
      <c r="A161" s="16" t="str">
        <f>dettaglio!A265</f>
        <v>VALENTE</v>
      </c>
      <c r="B161" s="16" t="str">
        <f>dettaglio!B265</f>
        <v>MARIO</v>
      </c>
      <c r="C161" s="17">
        <f>dettaglio!D265</f>
        <v>2.4</v>
      </c>
      <c r="D161" s="17">
        <f>IF(D160="distacco",0,C160-C161)</f>
        <v>0</v>
      </c>
      <c r="E161" s="17" t="str">
        <f>dettaglio!C265</f>
        <v>M</v>
      </c>
      <c r="F161" s="17">
        <f>IF(C160="punti",1,IF(D161&gt;0,H161,F160))</f>
        <v>154</v>
      </c>
      <c r="G161" s="17">
        <f>IF(E161="F",I161,J161)</f>
        <v>120</v>
      </c>
      <c r="H161" s="19">
        <f>IF(H160="conta",1,H160+1)</f>
        <v>160</v>
      </c>
      <c r="I161" s="19">
        <f>COUNTIF($E$2:E161,"F")</f>
        <v>40</v>
      </c>
      <c r="J161" s="19">
        <f>COUNTIF($E$2:E161,"M")</f>
        <v>120</v>
      </c>
    </row>
    <row r="162" spans="1:10" x14ac:dyDescent="0.3">
      <c r="A162" s="16" t="str">
        <f>dettaglio!A273</f>
        <v>VENTRELLA</v>
      </c>
      <c r="B162" s="16" t="str">
        <f>dettaglio!B273</f>
        <v>SERGIO</v>
      </c>
      <c r="C162" s="17">
        <f>dettaglio!D273</f>
        <v>2.4</v>
      </c>
      <c r="D162" s="17">
        <f>IF(D161="distacco",0,C161-C162)</f>
        <v>0</v>
      </c>
      <c r="E162" s="17" t="str">
        <f>dettaglio!C273</f>
        <v>M</v>
      </c>
      <c r="F162" s="17">
        <f>IF(C161="punti",1,IF(D162&gt;0,H162,F161))</f>
        <v>154</v>
      </c>
      <c r="G162" s="17">
        <f>IF(E162="F",I162,J162)</f>
        <v>121</v>
      </c>
      <c r="H162" s="19">
        <f>IF(H161="conta",1,H161+1)</f>
        <v>161</v>
      </c>
      <c r="I162" s="19">
        <f>COUNTIF($E$2:E162,"F")</f>
        <v>40</v>
      </c>
      <c r="J162" s="19">
        <f>COUNTIF($E$2:E162,"M")</f>
        <v>121</v>
      </c>
    </row>
    <row r="163" spans="1:10" x14ac:dyDescent="0.3">
      <c r="A163" s="16" t="str">
        <f>dettaglio!A43</f>
        <v>BORGIOLI</v>
      </c>
      <c r="B163" s="16" t="str">
        <f>dettaglio!B43</f>
        <v>LUISA</v>
      </c>
      <c r="C163" s="17">
        <f>dettaglio!D43</f>
        <v>2.2000000000000002</v>
      </c>
      <c r="D163" s="17">
        <f>IF(D162="distacco",0,C162-C163)</f>
        <v>0.19999999999999973</v>
      </c>
      <c r="E163" s="17" t="str">
        <f>dettaglio!C43</f>
        <v>F</v>
      </c>
      <c r="F163" s="17">
        <f>IF(C162="punti",1,IF(D163&gt;0,H163,F162))</f>
        <v>162</v>
      </c>
      <c r="G163" s="17">
        <f>IF(E163="F",I163,J163)</f>
        <v>41</v>
      </c>
      <c r="H163" s="19">
        <f>IF(H162="conta",1,H162+1)</f>
        <v>162</v>
      </c>
      <c r="I163" s="19">
        <f>COUNTIF($E$2:E163,"F")</f>
        <v>41</v>
      </c>
      <c r="J163" s="19">
        <f>COUNTIF($E$2:E163,"M")</f>
        <v>121</v>
      </c>
    </row>
    <row r="164" spans="1:10" x14ac:dyDescent="0.3">
      <c r="A164" s="16" t="str">
        <f>dettaglio!A52</f>
        <v>CAMICI</v>
      </c>
      <c r="B164" s="16" t="str">
        <f>dettaglio!B52</f>
        <v>FIAMMA</v>
      </c>
      <c r="C164" s="17">
        <f>dettaglio!D52</f>
        <v>2.2000000000000002</v>
      </c>
      <c r="D164" s="17">
        <f>IF(D163="distacco",0,C163-C164)</f>
        <v>0</v>
      </c>
      <c r="E164" s="17" t="str">
        <f>dettaglio!C52</f>
        <v>F</v>
      </c>
      <c r="F164" s="17">
        <f>IF(C163="punti",1,IF(D164&gt;0,H164,F163))</f>
        <v>162</v>
      </c>
      <c r="G164" s="17">
        <f>IF(E164="F",I164,J164)</f>
        <v>42</v>
      </c>
      <c r="H164" s="19">
        <f>IF(H163="conta",1,H163+1)</f>
        <v>163</v>
      </c>
      <c r="I164" s="19">
        <f>COUNTIF($E$2:E164,"F")</f>
        <v>42</v>
      </c>
      <c r="J164" s="19">
        <f>COUNTIF($E$2:E164,"M")</f>
        <v>121</v>
      </c>
    </row>
    <row r="165" spans="1:10" x14ac:dyDescent="0.3">
      <c r="A165" s="16" t="str">
        <f>dettaglio!A100</f>
        <v>FANTONI</v>
      </c>
      <c r="B165" s="16" t="str">
        <f>dettaglio!B100</f>
        <v>ROSELLA</v>
      </c>
      <c r="C165" s="17">
        <f>dettaglio!D100</f>
        <v>2.2000000000000002</v>
      </c>
      <c r="D165" s="17">
        <f>IF(D164="distacco",0,C164-C165)</f>
        <v>0</v>
      </c>
      <c r="E165" s="17" t="str">
        <f>dettaglio!C100</f>
        <v>F</v>
      </c>
      <c r="F165" s="17">
        <f>IF(C164="punti",1,IF(D165&gt;0,H165,F164))</f>
        <v>162</v>
      </c>
      <c r="G165" s="17">
        <f>IF(E165="F",I165,J165)</f>
        <v>43</v>
      </c>
      <c r="H165" s="19">
        <f>IF(H164="conta",1,H164+1)</f>
        <v>164</v>
      </c>
      <c r="I165" s="19">
        <f>COUNTIF($E$2:E165,"F")</f>
        <v>43</v>
      </c>
      <c r="J165" s="19">
        <f>COUNTIF($E$2:E165,"M")</f>
        <v>121</v>
      </c>
    </row>
    <row r="166" spans="1:10" x14ac:dyDescent="0.3">
      <c r="A166" s="16" t="str">
        <f>dettaglio!A151</f>
        <v>MARIANI</v>
      </c>
      <c r="B166" s="16" t="str">
        <f>dettaglio!B151</f>
        <v>ROSSELLA</v>
      </c>
      <c r="C166" s="17">
        <f>dettaglio!D151</f>
        <v>2.2000000000000002</v>
      </c>
      <c r="D166" s="17">
        <f>IF(D165="distacco",0,C165-C166)</f>
        <v>0</v>
      </c>
      <c r="E166" s="17" t="str">
        <f>dettaglio!C151</f>
        <v>F</v>
      </c>
      <c r="F166" s="17">
        <f>IF(C165="punti",1,IF(D166&gt;0,H166,F165))</f>
        <v>162</v>
      </c>
      <c r="G166" s="17">
        <f>IF(E166="F",I166,J166)</f>
        <v>44</v>
      </c>
      <c r="H166" s="19">
        <f>IF(H165="conta",1,H165+1)</f>
        <v>165</v>
      </c>
      <c r="I166" s="19">
        <f>COUNTIF($E$2:E166,"F")</f>
        <v>44</v>
      </c>
      <c r="J166" s="19">
        <f>COUNTIF($E$2:E166,"M")</f>
        <v>121</v>
      </c>
    </row>
    <row r="167" spans="1:10" x14ac:dyDescent="0.3">
      <c r="A167" s="16" t="str">
        <f>dettaglio!A161</f>
        <v>MELA</v>
      </c>
      <c r="B167" s="16" t="str">
        <f>dettaglio!B161</f>
        <v>MALIKA</v>
      </c>
      <c r="C167" s="17">
        <f>dettaglio!D161</f>
        <v>2.2000000000000002</v>
      </c>
      <c r="D167" s="17">
        <f>IF(D166="distacco",0,C166-C167)</f>
        <v>0</v>
      </c>
      <c r="E167" s="17" t="str">
        <f>dettaglio!C161</f>
        <v>F</v>
      </c>
      <c r="F167" s="17">
        <f>IF(C166="punti",1,IF(D167&gt;0,H167,F166))</f>
        <v>162</v>
      </c>
      <c r="G167" s="17">
        <f>IF(E167="F",I167,J167)</f>
        <v>45</v>
      </c>
      <c r="H167" s="19">
        <f>IF(H166="conta",1,H166+1)</f>
        <v>166</v>
      </c>
      <c r="I167" s="19">
        <f>COUNTIF($E$2:E167,"F")</f>
        <v>45</v>
      </c>
      <c r="J167" s="19">
        <f>COUNTIF($E$2:E167,"M")</f>
        <v>121</v>
      </c>
    </row>
    <row r="168" spans="1:10" x14ac:dyDescent="0.3">
      <c r="A168" s="16" t="str">
        <f>dettaglio!A11</f>
        <v>ANDALORO</v>
      </c>
      <c r="B168" s="16" t="str">
        <f>dettaglio!B11</f>
        <v>GUIDO</v>
      </c>
      <c r="C168" s="17">
        <f>dettaglio!D11</f>
        <v>2</v>
      </c>
      <c r="D168" s="17">
        <f>IF(D167="distacco",0,C167-C168)</f>
        <v>0.20000000000000018</v>
      </c>
      <c r="E168" s="17" t="str">
        <f>dettaglio!C11</f>
        <v>M</v>
      </c>
      <c r="F168" s="17">
        <f>IF(C167="punti",1,IF(D168&gt;0,H168,F167))</f>
        <v>167</v>
      </c>
      <c r="G168" s="17">
        <f>IF(E168="F",I168,J168)</f>
        <v>122</v>
      </c>
      <c r="H168" s="19">
        <f>IF(H167="conta",1,H167+1)</f>
        <v>167</v>
      </c>
      <c r="I168" s="19">
        <f>COUNTIF($E$2:E168,"F")</f>
        <v>45</v>
      </c>
      <c r="J168" s="19">
        <f>COUNTIF($E$2:E168,"M")</f>
        <v>122</v>
      </c>
    </row>
    <row r="169" spans="1:10" x14ac:dyDescent="0.3">
      <c r="A169" s="16" t="str">
        <f>dettaglio!A28</f>
        <v>BERNACCHI</v>
      </c>
      <c r="B169" s="16" t="str">
        <f>dettaglio!B28</f>
        <v>ALESSIO</v>
      </c>
      <c r="C169" s="17">
        <f>dettaglio!D28</f>
        <v>2</v>
      </c>
      <c r="D169" s="17">
        <f>IF(D168="distacco",0,C168-C169)</f>
        <v>0</v>
      </c>
      <c r="E169" s="17" t="str">
        <f>dettaglio!C28</f>
        <v>M</v>
      </c>
      <c r="F169" s="17">
        <f>IF(C168="punti",1,IF(D169&gt;0,H169,F168))</f>
        <v>167</v>
      </c>
      <c r="G169" s="17">
        <f>IF(E169="F",I169,J169)</f>
        <v>123</v>
      </c>
      <c r="H169" s="19">
        <f>IF(H168="conta",1,H168+1)</f>
        <v>168</v>
      </c>
      <c r="I169" s="19">
        <f>COUNTIF($E$2:E169,"F")</f>
        <v>45</v>
      </c>
      <c r="J169" s="19">
        <f>COUNTIF($E$2:E169,"M")</f>
        <v>123</v>
      </c>
    </row>
    <row r="170" spans="1:10" x14ac:dyDescent="0.3">
      <c r="A170" s="16" t="str">
        <f>dettaglio!A31</f>
        <v>BERNIERI</v>
      </c>
      <c r="B170" s="16" t="str">
        <f>dettaglio!B31</f>
        <v>ANDREA</v>
      </c>
      <c r="C170" s="17">
        <f>dettaglio!D31</f>
        <v>2</v>
      </c>
      <c r="D170" s="17">
        <f>IF(D169="distacco",0,C169-C170)</f>
        <v>0</v>
      </c>
      <c r="E170" s="17" t="str">
        <f>dettaglio!C31</f>
        <v>M</v>
      </c>
      <c r="F170" s="17">
        <f>IF(C169="punti",1,IF(D170&gt;0,H170,F169))</f>
        <v>167</v>
      </c>
      <c r="G170" s="17">
        <f>IF(E170="F",I170,J170)</f>
        <v>124</v>
      </c>
      <c r="H170" s="19">
        <f>IF(H169="conta",1,H169+1)</f>
        <v>169</v>
      </c>
      <c r="I170" s="19">
        <f>COUNTIF($E$2:E170,"F")</f>
        <v>45</v>
      </c>
      <c r="J170" s="19">
        <f>COUNTIF($E$2:E170,"M")</f>
        <v>124</v>
      </c>
    </row>
    <row r="171" spans="1:10" x14ac:dyDescent="0.3">
      <c r="A171" s="16" t="str">
        <f>dettaglio!A33</f>
        <v>BERTINI</v>
      </c>
      <c r="B171" s="16" t="str">
        <f>dettaglio!B33</f>
        <v>ANDREA</v>
      </c>
      <c r="C171" s="17">
        <f>dettaglio!D33</f>
        <v>2</v>
      </c>
      <c r="D171" s="17">
        <f>IF(D170="distacco",0,C170-C171)</f>
        <v>0</v>
      </c>
      <c r="E171" s="17" t="str">
        <f>dettaglio!C33</f>
        <v>M</v>
      </c>
      <c r="F171" s="17">
        <f>IF(C170="punti",1,IF(D171&gt;0,H171,F170))</f>
        <v>167</v>
      </c>
      <c r="G171" s="17">
        <f>IF(E171="F",I171,J171)</f>
        <v>125</v>
      </c>
      <c r="H171" s="19">
        <f>IF(H170="conta",1,H170+1)</f>
        <v>170</v>
      </c>
      <c r="I171" s="19">
        <f>COUNTIF($E$2:E171,"F")</f>
        <v>45</v>
      </c>
      <c r="J171" s="19">
        <f>COUNTIF($E$2:E171,"M")</f>
        <v>125</v>
      </c>
    </row>
    <row r="172" spans="1:10" x14ac:dyDescent="0.3">
      <c r="A172" s="16" t="str">
        <f>dettaglio!A41</f>
        <v>BIZZOCO</v>
      </c>
      <c r="B172" s="16" t="str">
        <f>dettaglio!B41</f>
        <v>GIUSEPPE</v>
      </c>
      <c r="C172" s="17">
        <f>dettaglio!D41</f>
        <v>2</v>
      </c>
      <c r="D172" s="17">
        <f>IF(D171="distacco",0,C171-C172)</f>
        <v>0</v>
      </c>
      <c r="E172" s="17" t="str">
        <f>dettaglio!C41</f>
        <v>M</v>
      </c>
      <c r="F172" s="17">
        <f>IF(C171="punti",1,IF(D172&gt;0,H172,F171))</f>
        <v>167</v>
      </c>
      <c r="G172" s="17">
        <f>IF(E172="F",I172,J172)</f>
        <v>126</v>
      </c>
      <c r="H172" s="19">
        <f>IF(H171="conta",1,H171+1)</f>
        <v>171</v>
      </c>
      <c r="I172" s="19">
        <f>COUNTIF($E$2:E172,"F")</f>
        <v>45</v>
      </c>
      <c r="J172" s="19">
        <f>COUNTIF($E$2:E172,"M")</f>
        <v>126</v>
      </c>
    </row>
    <row r="173" spans="1:10" x14ac:dyDescent="0.3">
      <c r="A173" s="16" t="str">
        <f>dettaglio!A80</f>
        <v>CONGIU</v>
      </c>
      <c r="B173" s="16" t="str">
        <f>dettaglio!B80</f>
        <v>GIANLUCA</v>
      </c>
      <c r="C173" s="17">
        <f>dettaglio!D80</f>
        <v>2</v>
      </c>
      <c r="D173" s="17">
        <f>IF(D172="distacco",0,C172-C173)</f>
        <v>0</v>
      </c>
      <c r="E173" s="17" t="str">
        <f>dettaglio!C80</f>
        <v>M</v>
      </c>
      <c r="F173" s="17">
        <f>IF(C172="punti",1,IF(D173&gt;0,H173,F172))</f>
        <v>167</v>
      </c>
      <c r="G173" s="17">
        <f>IF(E173="F",I173,J173)</f>
        <v>127</v>
      </c>
      <c r="H173" s="19">
        <f>IF(H172="conta",1,H172+1)</f>
        <v>172</v>
      </c>
      <c r="I173" s="19">
        <f>COUNTIF($E$2:E173,"F")</f>
        <v>45</v>
      </c>
      <c r="J173" s="19">
        <f>COUNTIF($E$2:E173,"M")</f>
        <v>127</v>
      </c>
    </row>
    <row r="174" spans="1:10" x14ac:dyDescent="0.3">
      <c r="A174" s="16" t="str">
        <f>dettaglio!A83</f>
        <v>DEL GAMBA</v>
      </c>
      <c r="B174" s="16" t="str">
        <f>dettaglio!B83</f>
        <v>FABRIZIO</v>
      </c>
      <c r="C174" s="17">
        <f>dettaglio!D83</f>
        <v>2</v>
      </c>
      <c r="D174" s="17">
        <f>IF(D173="distacco",0,C173-C174)</f>
        <v>0</v>
      </c>
      <c r="E174" s="17" t="str">
        <f>dettaglio!C83</f>
        <v>M</v>
      </c>
      <c r="F174" s="17">
        <f>IF(C173="punti",1,IF(D174&gt;0,H174,F173))</f>
        <v>167</v>
      </c>
      <c r="G174" s="17">
        <f>IF(E174="F",I174,J174)</f>
        <v>128</v>
      </c>
      <c r="H174" s="19">
        <f>IF(H173="conta",1,H173+1)</f>
        <v>173</v>
      </c>
      <c r="I174" s="19">
        <f>COUNTIF($E$2:E174,"F")</f>
        <v>45</v>
      </c>
      <c r="J174" s="19">
        <f>COUNTIF($E$2:E174,"M")</f>
        <v>128</v>
      </c>
    </row>
    <row r="175" spans="1:10" x14ac:dyDescent="0.3">
      <c r="A175" s="16" t="str">
        <f>dettaglio!A111</f>
        <v>FROSECCHI</v>
      </c>
      <c r="B175" s="16" t="str">
        <f>dettaglio!B111</f>
        <v>MASSIMO</v>
      </c>
      <c r="C175" s="17">
        <f>dettaglio!D111</f>
        <v>2</v>
      </c>
      <c r="D175" s="17">
        <f>IF(D174="distacco",0,C174-C175)</f>
        <v>0</v>
      </c>
      <c r="E175" s="17" t="str">
        <f>dettaglio!C111</f>
        <v>M</v>
      </c>
      <c r="F175" s="17">
        <f>IF(C174="punti",1,IF(D175&gt;0,H175,F174))</f>
        <v>167</v>
      </c>
      <c r="G175" s="17">
        <f>IF(E175="F",I175,J175)</f>
        <v>129</v>
      </c>
      <c r="H175" s="19">
        <f>IF(H174="conta",1,H174+1)</f>
        <v>174</v>
      </c>
      <c r="I175" s="19">
        <f>COUNTIF($E$2:E175,"F")</f>
        <v>45</v>
      </c>
      <c r="J175" s="19">
        <f>COUNTIF($E$2:E175,"M")</f>
        <v>129</v>
      </c>
    </row>
    <row r="176" spans="1:10" x14ac:dyDescent="0.3">
      <c r="A176" s="16" t="str">
        <f>dettaglio!A126</f>
        <v>INNOCENTI</v>
      </c>
      <c r="B176" s="16" t="str">
        <f>dettaglio!B126</f>
        <v>FAUSTO</v>
      </c>
      <c r="C176" s="17">
        <f>dettaglio!D126</f>
        <v>2</v>
      </c>
      <c r="D176" s="17">
        <f>IF(D175="distacco",0,C175-C176)</f>
        <v>0</v>
      </c>
      <c r="E176" s="17" t="str">
        <f>dettaglio!C126</f>
        <v>M</v>
      </c>
      <c r="F176" s="17">
        <f>IF(C175="punti",1,IF(D176&gt;0,H176,F175))</f>
        <v>167</v>
      </c>
      <c r="G176" s="17">
        <f>IF(E176="F",I176,J176)</f>
        <v>130</v>
      </c>
      <c r="H176" s="19">
        <f>IF(H175="conta",1,H175+1)</f>
        <v>175</v>
      </c>
      <c r="I176" s="19">
        <f>COUNTIF($E$2:E176,"F")</f>
        <v>45</v>
      </c>
      <c r="J176" s="19">
        <f>COUNTIF($E$2:E176,"M")</f>
        <v>130</v>
      </c>
    </row>
    <row r="177" spans="1:10" x14ac:dyDescent="0.3">
      <c r="A177" s="16" t="str">
        <f>dettaglio!A134</f>
        <v>LIPPI</v>
      </c>
      <c r="B177" s="16" t="str">
        <f>dettaglio!B134</f>
        <v>MAURO</v>
      </c>
      <c r="C177" s="17">
        <f>dettaglio!D134</f>
        <v>2</v>
      </c>
      <c r="D177" s="17">
        <f>IF(D176="distacco",0,C176-C177)</f>
        <v>0</v>
      </c>
      <c r="E177" s="17" t="str">
        <f>dettaglio!C134</f>
        <v>M</v>
      </c>
      <c r="F177" s="17">
        <f>IF(C176="punti",1,IF(D177&gt;0,H177,F176))</f>
        <v>167</v>
      </c>
      <c r="G177" s="17">
        <f>IF(E177="F",I177,J177)</f>
        <v>131</v>
      </c>
      <c r="H177" s="19">
        <f>IF(H176="conta",1,H176+1)</f>
        <v>176</v>
      </c>
      <c r="I177" s="19">
        <f>COUNTIF($E$2:E177,"F")</f>
        <v>45</v>
      </c>
      <c r="J177" s="19">
        <f>COUNTIF($E$2:E177,"M")</f>
        <v>131</v>
      </c>
    </row>
    <row r="178" spans="1:10" x14ac:dyDescent="0.3">
      <c r="A178" s="16" t="str">
        <f>dettaglio!A235</f>
        <v>SCOPELLITI</v>
      </c>
      <c r="B178" s="16" t="str">
        <f>dettaglio!B235</f>
        <v>LETTERIO</v>
      </c>
      <c r="C178" s="17">
        <f>dettaglio!D235</f>
        <v>2</v>
      </c>
      <c r="D178" s="17">
        <f>IF(D177="distacco",0,C177-C178)</f>
        <v>0</v>
      </c>
      <c r="E178" s="17" t="str">
        <f>dettaglio!C235</f>
        <v>M</v>
      </c>
      <c r="F178" s="17">
        <f>IF(C177="punti",1,IF(D178&gt;0,H178,F177))</f>
        <v>167</v>
      </c>
      <c r="G178" s="17">
        <f>IF(E178="F",I178,J178)</f>
        <v>132</v>
      </c>
      <c r="H178" s="19">
        <f>IF(H177="conta",1,H177+1)</f>
        <v>177</v>
      </c>
      <c r="I178" s="19">
        <f>COUNTIF($E$2:E178,"F")</f>
        <v>45</v>
      </c>
      <c r="J178" s="19">
        <f>COUNTIF($E$2:E178,"M")</f>
        <v>132</v>
      </c>
    </row>
    <row r="179" spans="1:10" x14ac:dyDescent="0.3">
      <c r="A179" s="16" t="str">
        <f>dettaglio!A238</f>
        <v>SESTINI</v>
      </c>
      <c r="B179" s="16" t="str">
        <f>dettaglio!B238</f>
        <v>DANIELA</v>
      </c>
      <c r="C179" s="17">
        <f>dettaglio!D238</f>
        <v>2</v>
      </c>
      <c r="D179" s="17">
        <f>IF(D178="distacco",0,C178-C179)</f>
        <v>0</v>
      </c>
      <c r="E179" s="17" t="str">
        <f>dettaglio!C238</f>
        <v>F</v>
      </c>
      <c r="F179" s="17">
        <f>IF(C178="punti",1,IF(D179&gt;0,H179,F178))</f>
        <v>167</v>
      </c>
      <c r="G179" s="17">
        <f>IF(E179="F",I179,J179)</f>
        <v>46</v>
      </c>
      <c r="H179" s="19">
        <f>IF(H178="conta",1,H178+1)</f>
        <v>178</v>
      </c>
      <c r="I179" s="19">
        <f>COUNTIF($E$2:E179,"F")</f>
        <v>46</v>
      </c>
      <c r="J179" s="19">
        <f>COUNTIF($E$2:E179,"M")</f>
        <v>132</v>
      </c>
    </row>
    <row r="180" spans="1:10" x14ac:dyDescent="0.3">
      <c r="A180" s="16" t="str">
        <f>dettaglio!A267</f>
        <v>VALENTI</v>
      </c>
      <c r="B180" s="16" t="str">
        <f>dettaglio!B267</f>
        <v>VALENTINO</v>
      </c>
      <c r="C180" s="17">
        <f>dettaglio!D267</f>
        <v>2</v>
      </c>
      <c r="D180" s="17">
        <f>IF(D179="distacco",0,C179-C180)</f>
        <v>0</v>
      </c>
      <c r="E180" s="17" t="str">
        <f>dettaglio!C267</f>
        <v>M</v>
      </c>
      <c r="F180" s="17">
        <f>IF(C179="punti",1,IF(D180&gt;0,H180,F179))</f>
        <v>167</v>
      </c>
      <c r="G180" s="17">
        <f>IF(E180="F",I180,J180)</f>
        <v>133</v>
      </c>
      <c r="H180" s="19">
        <f>IF(H179="conta",1,H179+1)</f>
        <v>179</v>
      </c>
      <c r="I180" s="19">
        <f>COUNTIF($E$2:E180,"F")</f>
        <v>46</v>
      </c>
      <c r="J180" s="19">
        <f>COUNTIF($E$2:E180,"M")</f>
        <v>133</v>
      </c>
    </row>
    <row r="181" spans="1:10" x14ac:dyDescent="0.3">
      <c r="A181" s="16" t="str">
        <f>dettaglio!A277</f>
        <v>VURRO</v>
      </c>
      <c r="B181" s="16" t="str">
        <f>dettaglio!B277</f>
        <v>NICOLA</v>
      </c>
      <c r="C181" s="17">
        <f>dettaglio!D277</f>
        <v>2</v>
      </c>
      <c r="D181" s="17">
        <f>IF(D180="distacco",0,C180-C181)</f>
        <v>0</v>
      </c>
      <c r="E181" s="17" t="str">
        <f>dettaglio!C277</f>
        <v>M</v>
      </c>
      <c r="F181" s="17">
        <f>IF(C180="punti",1,IF(D181&gt;0,H181,F180))</f>
        <v>167</v>
      </c>
      <c r="G181" s="17">
        <f>IF(E181="F",I181,J181)</f>
        <v>134</v>
      </c>
      <c r="H181" s="19">
        <f>IF(H180="conta",1,H180+1)</f>
        <v>180</v>
      </c>
      <c r="I181" s="19">
        <f>COUNTIF($E$2:E181,"F")</f>
        <v>46</v>
      </c>
      <c r="J181" s="19">
        <f>COUNTIF($E$2:E181,"M")</f>
        <v>134</v>
      </c>
    </row>
    <row r="182" spans="1:10" x14ac:dyDescent="0.3">
      <c r="A182" s="16" t="str">
        <f>dettaglio!A66</f>
        <v>CHERUBINI</v>
      </c>
      <c r="B182" s="16" t="str">
        <f>dettaglio!B66</f>
        <v>LUCIANA</v>
      </c>
      <c r="C182" s="17">
        <f>dettaglio!D66</f>
        <v>1.2</v>
      </c>
      <c r="D182" s="17">
        <f>IF(D181="distacco",0,C181-C182)</f>
        <v>0.8</v>
      </c>
      <c r="E182" s="17" t="str">
        <f>dettaglio!C66</f>
        <v>F</v>
      </c>
      <c r="F182" s="17">
        <f>IF(C181="punti",1,IF(D182&gt;0,H182,F181))</f>
        <v>181</v>
      </c>
      <c r="G182" s="17">
        <f>IF(E182="F",I182,J182)</f>
        <v>47</v>
      </c>
      <c r="H182" s="19">
        <f>IF(H181="conta",1,H181+1)</f>
        <v>181</v>
      </c>
      <c r="I182" s="19">
        <f>COUNTIF($E$2:E182,"F")</f>
        <v>47</v>
      </c>
      <c r="J182" s="19">
        <f>COUNTIF($E$2:E182,"M")</f>
        <v>134</v>
      </c>
    </row>
    <row r="183" spans="1:10" x14ac:dyDescent="0.3">
      <c r="A183" s="16" t="str">
        <f>dettaglio!A127</f>
        <v>IULIANO</v>
      </c>
      <c r="B183" s="16" t="str">
        <f>dettaglio!B127</f>
        <v>CRISTIANO</v>
      </c>
      <c r="C183" s="17">
        <f>dettaglio!D127</f>
        <v>1.2</v>
      </c>
      <c r="D183" s="17">
        <f>IF(D182="distacco",0,C182-C183)</f>
        <v>0</v>
      </c>
      <c r="E183" s="17" t="str">
        <f>dettaglio!C127</f>
        <v>M</v>
      </c>
      <c r="F183" s="17">
        <f>IF(C182="punti",1,IF(D183&gt;0,H183,F182))</f>
        <v>181</v>
      </c>
      <c r="G183" s="17">
        <f>IF(E183="F",I183,J183)</f>
        <v>135</v>
      </c>
      <c r="H183" s="19">
        <f>IF(H182="conta",1,H182+1)</f>
        <v>182</v>
      </c>
      <c r="I183" s="19">
        <f>COUNTIF($E$2:E183,"F")</f>
        <v>47</v>
      </c>
      <c r="J183" s="19">
        <f>COUNTIF($E$2:E183,"M")</f>
        <v>135</v>
      </c>
    </row>
    <row r="184" spans="1:10" x14ac:dyDescent="0.3">
      <c r="A184" s="16" t="str">
        <f>dettaglio!A141</f>
        <v>LUCI</v>
      </c>
      <c r="B184" s="16" t="str">
        <f>dettaglio!B141</f>
        <v>LORENZO</v>
      </c>
      <c r="C184" s="17">
        <f>dettaglio!D141</f>
        <v>1.2</v>
      </c>
      <c r="D184" s="17">
        <f>IF(D183="distacco",0,C183-C184)</f>
        <v>0</v>
      </c>
      <c r="E184" s="17" t="str">
        <f>dettaglio!C141</f>
        <v>M</v>
      </c>
      <c r="F184" s="17">
        <f>IF(C183="punti",1,IF(D184&gt;0,H184,F183))</f>
        <v>181</v>
      </c>
      <c r="G184" s="17">
        <f>IF(E184="F",I184,J184)</f>
        <v>136</v>
      </c>
      <c r="H184" s="19">
        <f>IF(H183="conta",1,H183+1)</f>
        <v>183</v>
      </c>
      <c r="I184" s="19">
        <f>COUNTIF($E$2:E184,"F")</f>
        <v>47</v>
      </c>
      <c r="J184" s="19">
        <f>COUNTIF($E$2:E184,"M")</f>
        <v>136</v>
      </c>
    </row>
    <row r="185" spans="1:10" x14ac:dyDescent="0.3">
      <c r="A185" s="16" t="str">
        <f>dettaglio!A166</f>
        <v>MORINI</v>
      </c>
      <c r="B185" s="16" t="str">
        <f>dettaglio!B166</f>
        <v>ENRICO</v>
      </c>
      <c r="C185" s="17">
        <f>dettaglio!D166</f>
        <v>1.2</v>
      </c>
      <c r="D185" s="17">
        <f>IF(D184="distacco",0,C184-C185)</f>
        <v>0</v>
      </c>
      <c r="E185" s="17" t="str">
        <f>dettaglio!C166</f>
        <v>M</v>
      </c>
      <c r="F185" s="17">
        <f>IF(C184="punti",1,IF(D185&gt;0,H185,F184))</f>
        <v>181</v>
      </c>
      <c r="G185" s="17">
        <f>IF(E185="F",I185,J185)</f>
        <v>137</v>
      </c>
      <c r="H185" s="19">
        <f>IF(H184="conta",1,H184+1)</f>
        <v>184</v>
      </c>
      <c r="I185" s="19">
        <f>COUNTIF($E$2:E185,"F")</f>
        <v>47</v>
      </c>
      <c r="J185" s="19">
        <f>COUNTIF($E$2:E185,"M")</f>
        <v>137</v>
      </c>
    </row>
    <row r="186" spans="1:10" x14ac:dyDescent="0.3">
      <c r="A186" s="16" t="str">
        <f>dettaglio!A213</f>
        <v>RAZZANO</v>
      </c>
      <c r="B186" s="16" t="str">
        <f>dettaglio!B213</f>
        <v>FABIO</v>
      </c>
      <c r="C186" s="17">
        <f>dettaglio!D213</f>
        <v>1.2</v>
      </c>
      <c r="D186" s="17">
        <f>IF(D185="distacco",0,C185-C186)</f>
        <v>0</v>
      </c>
      <c r="E186" s="17" t="str">
        <f>dettaglio!C213</f>
        <v>M</v>
      </c>
      <c r="F186" s="17">
        <f>IF(C185="punti",1,IF(D186&gt;0,H186,F185))</f>
        <v>181</v>
      </c>
      <c r="G186" s="17">
        <f>IF(E186="F",I186,J186)</f>
        <v>138</v>
      </c>
      <c r="H186" s="19">
        <f>IF(H185="conta",1,H185+1)</f>
        <v>185</v>
      </c>
      <c r="I186" s="19">
        <f>COUNTIF($E$2:E186,"F")</f>
        <v>47</v>
      </c>
      <c r="J186" s="19">
        <f>COUNTIF($E$2:E186,"M")</f>
        <v>138</v>
      </c>
    </row>
    <row r="187" spans="1:10" x14ac:dyDescent="0.3">
      <c r="A187" s="16" t="str">
        <f>dettaglio!A214</f>
        <v>RAZZI</v>
      </c>
      <c r="B187" s="16" t="str">
        <f>dettaglio!B214</f>
        <v>ELISA</v>
      </c>
      <c r="C187" s="17">
        <f>dettaglio!D214</f>
        <v>1.2</v>
      </c>
      <c r="D187" s="17">
        <f>IF(D186="distacco",0,C186-C187)</f>
        <v>0</v>
      </c>
      <c r="E187" s="17" t="str">
        <f>dettaglio!C214</f>
        <v>F</v>
      </c>
      <c r="F187" s="17">
        <f>IF(C186="punti",1,IF(D187&gt;0,H187,F186))</f>
        <v>181</v>
      </c>
      <c r="G187" s="17">
        <f>IF(E187="F",I187,J187)</f>
        <v>48</v>
      </c>
      <c r="H187" s="19">
        <f>IF(H186="conta",1,H186+1)</f>
        <v>186</v>
      </c>
      <c r="I187" s="19">
        <f>COUNTIF($E$2:E187,"F")</f>
        <v>48</v>
      </c>
      <c r="J187" s="19">
        <f>COUNTIF($E$2:E187,"M")</f>
        <v>138</v>
      </c>
    </row>
    <row r="188" spans="1:10" x14ac:dyDescent="0.3">
      <c r="A188" s="16" t="str">
        <f>dettaglio!A221</f>
        <v>ROCCHI</v>
      </c>
      <c r="B188" s="16" t="str">
        <f>dettaglio!B221</f>
        <v>ALBERTO</v>
      </c>
      <c r="C188" s="17">
        <f>dettaglio!D221</f>
        <v>1.2</v>
      </c>
      <c r="D188" s="17">
        <f>IF(D187="distacco",0,C187-C188)</f>
        <v>0</v>
      </c>
      <c r="E188" s="17" t="str">
        <f>dettaglio!C221</f>
        <v>M</v>
      </c>
      <c r="F188" s="17">
        <f>IF(C187="punti",1,IF(D188&gt;0,H188,F187))</f>
        <v>181</v>
      </c>
      <c r="G188" s="17">
        <f>IF(E188="F",I188,J188)</f>
        <v>139</v>
      </c>
      <c r="H188" s="19">
        <f>IF(H187="conta",1,H187+1)</f>
        <v>187</v>
      </c>
      <c r="I188" s="19">
        <f>COUNTIF($E$2:E188,"F")</f>
        <v>48</v>
      </c>
      <c r="J188" s="19">
        <f>COUNTIF($E$2:E188,"M")</f>
        <v>139</v>
      </c>
    </row>
    <row r="189" spans="1:10" x14ac:dyDescent="0.3">
      <c r="A189" s="16" t="str">
        <f>dettaglio!A227</f>
        <v>SALANI</v>
      </c>
      <c r="B189" s="16" t="str">
        <f>dettaglio!B227</f>
        <v>SIMONE</v>
      </c>
      <c r="C189" s="17">
        <f>dettaglio!D227</f>
        <v>1.2</v>
      </c>
      <c r="D189" s="17">
        <f>IF(D188="distacco",0,C188-C189)</f>
        <v>0</v>
      </c>
      <c r="E189" s="17" t="str">
        <f>dettaglio!C227</f>
        <v>M</v>
      </c>
      <c r="F189" s="17">
        <f>IF(C188="punti",1,IF(D189&gt;0,H189,F188))</f>
        <v>181</v>
      </c>
      <c r="G189" s="17">
        <f>IF(E189="F",I189,J189)</f>
        <v>140</v>
      </c>
      <c r="H189" s="19">
        <f>IF(H188="conta",1,H188+1)</f>
        <v>188</v>
      </c>
      <c r="I189" s="19">
        <f>COUNTIF($E$2:E189,"F")</f>
        <v>48</v>
      </c>
      <c r="J189" s="19">
        <f>COUNTIF($E$2:E189,"M")</f>
        <v>140</v>
      </c>
    </row>
    <row r="190" spans="1:10" x14ac:dyDescent="0.3">
      <c r="A190" s="16" t="str">
        <f>dettaglio!A232</f>
        <v>SANESI</v>
      </c>
      <c r="B190" s="16" t="str">
        <f>dettaglio!B232</f>
        <v>LORENZO</v>
      </c>
      <c r="C190" s="17">
        <f>dettaglio!D232</f>
        <v>1.2</v>
      </c>
      <c r="D190" s="17">
        <f>IF(D189="distacco",0,C189-C190)</f>
        <v>0</v>
      </c>
      <c r="E190" s="17" t="str">
        <f>dettaglio!C232</f>
        <v>M</v>
      </c>
      <c r="F190" s="17">
        <f>IF(C189="punti",1,IF(D190&gt;0,H190,F189))</f>
        <v>181</v>
      </c>
      <c r="G190" s="17">
        <f>IF(E190="F",I190,J190)</f>
        <v>141</v>
      </c>
      <c r="H190" s="19">
        <f>IF(H189="conta",1,H189+1)</f>
        <v>189</v>
      </c>
      <c r="I190" s="19">
        <f>COUNTIF($E$2:E190,"F")</f>
        <v>48</v>
      </c>
      <c r="J190" s="19">
        <f>COUNTIF($E$2:E190,"M")</f>
        <v>141</v>
      </c>
    </row>
    <row r="191" spans="1:10" x14ac:dyDescent="0.3">
      <c r="A191" s="16" t="str">
        <f>dettaglio!A264</f>
        <v>TUCCI</v>
      </c>
      <c r="B191" s="16" t="str">
        <f>dettaglio!B264</f>
        <v>ANTONIO</v>
      </c>
      <c r="C191" s="17">
        <f>dettaglio!D264</f>
        <v>1.2</v>
      </c>
      <c r="D191" s="17">
        <f>IF(D190="distacco",0,C190-C191)</f>
        <v>0</v>
      </c>
      <c r="E191" s="17" t="str">
        <f>dettaglio!C264</f>
        <v>M</v>
      </c>
      <c r="F191" s="17">
        <f>IF(C190="punti",1,IF(D191&gt;0,H191,F190))</f>
        <v>181</v>
      </c>
      <c r="G191" s="17">
        <f>IF(E191="F",I191,J191)</f>
        <v>142</v>
      </c>
      <c r="H191" s="19">
        <f>IF(H190="conta",1,H190+1)</f>
        <v>190</v>
      </c>
      <c r="I191" s="19">
        <f>COUNTIF($E$2:E191,"F")</f>
        <v>48</v>
      </c>
      <c r="J191" s="19">
        <f>COUNTIF($E$2:E191,"M")</f>
        <v>142</v>
      </c>
    </row>
    <row r="192" spans="1:10" x14ac:dyDescent="0.3">
      <c r="A192" s="16" t="str">
        <f>dettaglio!A4</f>
        <v>AFFORTUNATI</v>
      </c>
      <c r="B192" s="16" t="str">
        <f>dettaglio!B4</f>
        <v>MARCO</v>
      </c>
      <c r="C192" s="17">
        <f>dettaglio!D4</f>
        <v>1</v>
      </c>
      <c r="D192" s="17">
        <f>IF(D191="distacco",0,C191-C192)</f>
        <v>0.19999999999999996</v>
      </c>
      <c r="E192" s="17" t="str">
        <f>dettaglio!C4</f>
        <v>M</v>
      </c>
      <c r="F192" s="17">
        <f>IF(C191="punti",1,IF(D192&gt;0,H192,F191))</f>
        <v>191</v>
      </c>
      <c r="G192" s="17">
        <f>IF(E192="F",I192,J192)</f>
        <v>143</v>
      </c>
      <c r="H192" s="19">
        <f>IF(H191="conta",1,H191+1)</f>
        <v>191</v>
      </c>
      <c r="I192" s="19">
        <f>COUNTIF($E$2:E192,"F")</f>
        <v>48</v>
      </c>
      <c r="J192" s="19">
        <f>COUNTIF($E$2:E192,"M")</f>
        <v>143</v>
      </c>
    </row>
    <row r="193" spans="1:10" x14ac:dyDescent="0.3">
      <c r="A193" s="16" t="str">
        <f>dettaglio!A10</f>
        <v>AMICONE</v>
      </c>
      <c r="B193" s="16" t="str">
        <f>dettaglio!B10</f>
        <v>ARISTIDE</v>
      </c>
      <c r="C193" s="17">
        <f>dettaglio!D10</f>
        <v>1</v>
      </c>
      <c r="D193" s="17">
        <f>IF(D192="distacco",0,C192-C193)</f>
        <v>0</v>
      </c>
      <c r="E193" s="17" t="str">
        <f>dettaglio!C10</f>
        <v>M</v>
      </c>
      <c r="F193" s="17">
        <f>IF(C192="punti",1,IF(D193&gt;0,H193,F192))</f>
        <v>191</v>
      </c>
      <c r="G193" s="17">
        <f>IF(E193="F",I193,J193)</f>
        <v>144</v>
      </c>
      <c r="H193" s="19">
        <f>IF(H192="conta",1,H192+1)</f>
        <v>192</v>
      </c>
      <c r="I193" s="19">
        <f>COUNTIF($E$2:E193,"F")</f>
        <v>48</v>
      </c>
      <c r="J193" s="19">
        <f>COUNTIF($E$2:E193,"M")</f>
        <v>144</v>
      </c>
    </row>
    <row r="194" spans="1:10" x14ac:dyDescent="0.3">
      <c r="A194" s="16" t="str">
        <f>dettaglio!A37</f>
        <v>BIAGIOTTI</v>
      </c>
      <c r="B194" s="16" t="str">
        <f>dettaglio!B37</f>
        <v>ALESSIO</v>
      </c>
      <c r="C194" s="17">
        <f>dettaglio!D37</f>
        <v>1</v>
      </c>
      <c r="D194" s="17">
        <f>IF(D193="distacco",0,C193-C194)</f>
        <v>0</v>
      </c>
      <c r="E194" s="17" t="str">
        <f>dettaglio!C37</f>
        <v>M</v>
      </c>
      <c r="F194" s="17">
        <f>IF(C193="punti",1,IF(D194&gt;0,H194,F193))</f>
        <v>191</v>
      </c>
      <c r="G194" s="17">
        <f>IF(E194="F",I194,J194)</f>
        <v>145</v>
      </c>
      <c r="H194" s="19">
        <f>IF(H193="conta",1,H193+1)</f>
        <v>193</v>
      </c>
      <c r="I194" s="19">
        <f>COUNTIF($E$2:E194,"F")</f>
        <v>48</v>
      </c>
      <c r="J194" s="19">
        <f>COUNTIF($E$2:E194,"M")</f>
        <v>145</v>
      </c>
    </row>
    <row r="195" spans="1:10" x14ac:dyDescent="0.3">
      <c r="A195" s="16" t="str">
        <f>dettaglio!A47</f>
        <v>BUGGIANI</v>
      </c>
      <c r="B195" s="16" t="str">
        <f>dettaglio!B47</f>
        <v>MARCO</v>
      </c>
      <c r="C195" s="17">
        <f>dettaglio!D47</f>
        <v>1</v>
      </c>
      <c r="D195" s="17">
        <f>IF(D194="distacco",0,C194-C195)</f>
        <v>0</v>
      </c>
      <c r="E195" s="17" t="str">
        <f>dettaglio!C47</f>
        <v>M</v>
      </c>
      <c r="F195" s="17">
        <f>IF(C194="punti",1,IF(D195&gt;0,H195,F194))</f>
        <v>191</v>
      </c>
      <c r="G195" s="17">
        <f>IF(E195="F",I195,J195)</f>
        <v>146</v>
      </c>
      <c r="H195" s="19">
        <f>IF(H194="conta",1,H194+1)</f>
        <v>194</v>
      </c>
      <c r="I195" s="19">
        <f>COUNTIF($E$2:E195,"F")</f>
        <v>48</v>
      </c>
      <c r="J195" s="19">
        <f>COUNTIF($E$2:E195,"M")</f>
        <v>146</v>
      </c>
    </row>
    <row r="196" spans="1:10" x14ac:dyDescent="0.3">
      <c r="A196" s="16" t="str">
        <f>dettaglio!A91</f>
        <v>DUTTI</v>
      </c>
      <c r="B196" s="16" t="str">
        <f>dettaglio!B91</f>
        <v>DONELLA</v>
      </c>
      <c r="C196" s="17">
        <f>dettaglio!D91</f>
        <v>1</v>
      </c>
      <c r="D196" s="17">
        <f>IF(D195="distacco",0,C195-C196)</f>
        <v>0</v>
      </c>
      <c r="E196" s="17" t="str">
        <f>dettaglio!C91</f>
        <v>F</v>
      </c>
      <c r="F196" s="17">
        <f>IF(C195="punti",1,IF(D196&gt;0,H196,F195))</f>
        <v>191</v>
      </c>
      <c r="G196" s="17">
        <f>IF(E196="F",I196,J196)</f>
        <v>49</v>
      </c>
      <c r="H196" s="19">
        <f>IF(H195="conta",1,H195+1)</f>
        <v>195</v>
      </c>
      <c r="I196" s="19">
        <f>COUNTIF($E$2:E196,"F")</f>
        <v>49</v>
      </c>
      <c r="J196" s="19">
        <f>COUNTIF($E$2:E196,"M")</f>
        <v>146</v>
      </c>
    </row>
    <row r="197" spans="1:10" x14ac:dyDescent="0.3">
      <c r="A197" s="16" t="str">
        <f>dettaglio!A49</f>
        <v>CALAMASSI</v>
      </c>
      <c r="B197" s="16" t="str">
        <f>dettaglio!B49</f>
        <v>PAOLO</v>
      </c>
      <c r="C197" s="17">
        <f>dettaglio!D49</f>
        <v>1</v>
      </c>
      <c r="D197" s="17">
        <f>IF(D196="distacco",0,C196-C197)</f>
        <v>0</v>
      </c>
      <c r="E197" s="17" t="str">
        <f>dettaglio!C49</f>
        <v>M</v>
      </c>
      <c r="F197" s="17">
        <f>IF(C196="punti",1,IF(D197&gt;0,H197,F196))</f>
        <v>191</v>
      </c>
      <c r="G197" s="17">
        <f>IF(E197="F",I197,J197)</f>
        <v>147</v>
      </c>
      <c r="H197" s="19">
        <f>IF(H196="conta",1,H196+1)</f>
        <v>196</v>
      </c>
      <c r="I197" s="19">
        <f>COUNTIF($E$2:E197,"F")</f>
        <v>49</v>
      </c>
      <c r="J197" s="19">
        <f>COUNTIF($E$2:E197,"M")</f>
        <v>147</v>
      </c>
    </row>
    <row r="198" spans="1:10" x14ac:dyDescent="0.3">
      <c r="A198" s="16" t="str">
        <f>dettaglio!A73</f>
        <v>CIONI</v>
      </c>
      <c r="B198" s="16" t="str">
        <f>dettaglio!B73</f>
        <v>ELENA</v>
      </c>
      <c r="C198" s="17">
        <f>dettaglio!D73</f>
        <v>1</v>
      </c>
      <c r="D198" s="17">
        <f>IF(D197="distacco",0,C197-C198)</f>
        <v>0</v>
      </c>
      <c r="E198" s="17" t="str">
        <f>dettaglio!C73</f>
        <v>F</v>
      </c>
      <c r="F198" s="17">
        <f>IF(C197="punti",1,IF(D198&gt;0,H198,F197))</f>
        <v>191</v>
      </c>
      <c r="G198" s="17">
        <f>IF(E198="F",I198,J198)</f>
        <v>50</v>
      </c>
      <c r="H198" s="19">
        <f>IF(H197="conta",1,H197+1)</f>
        <v>197</v>
      </c>
      <c r="I198" s="19">
        <f>COUNTIF($E$2:E198,"F")</f>
        <v>50</v>
      </c>
      <c r="J198" s="19">
        <f>COUNTIF($E$2:E198,"M")</f>
        <v>147</v>
      </c>
    </row>
    <row r="199" spans="1:10" x14ac:dyDescent="0.3">
      <c r="A199" s="16" t="str">
        <f>dettaglio!A84</f>
        <v>DEPINESI</v>
      </c>
      <c r="B199" s="16" t="str">
        <f>dettaglio!B84</f>
        <v>EMILIO</v>
      </c>
      <c r="C199" s="17">
        <f>dettaglio!D84</f>
        <v>1</v>
      </c>
      <c r="D199" s="17">
        <f>IF(D198="distacco",0,C198-C199)</f>
        <v>0</v>
      </c>
      <c r="E199" s="17" t="str">
        <f>dettaglio!C84</f>
        <v>M</v>
      </c>
      <c r="F199" s="17">
        <f>IF(C198="punti",1,IF(D199&gt;0,H199,F198))</f>
        <v>191</v>
      </c>
      <c r="G199" s="17">
        <f>IF(E199="F",I199,J199)</f>
        <v>148</v>
      </c>
      <c r="H199" s="19">
        <f>IF(H198="conta",1,H198+1)</f>
        <v>198</v>
      </c>
      <c r="I199" s="19">
        <f>COUNTIF($E$2:E199,"F")</f>
        <v>50</v>
      </c>
      <c r="J199" s="19">
        <f>COUNTIF($E$2:E199,"M")</f>
        <v>148</v>
      </c>
    </row>
    <row r="200" spans="1:10" x14ac:dyDescent="0.3">
      <c r="A200" s="16" t="str">
        <f>dettaglio!A88</f>
        <v>DILAGHI</v>
      </c>
      <c r="B200" s="16" t="str">
        <f>dettaglio!B88</f>
        <v>MARIO</v>
      </c>
      <c r="C200" s="17">
        <f>dettaglio!D88</f>
        <v>1</v>
      </c>
      <c r="D200" s="17">
        <f>IF(D199="distacco",0,C199-C200)</f>
        <v>0</v>
      </c>
      <c r="E200" s="17" t="str">
        <f>dettaglio!C88</f>
        <v>M</v>
      </c>
      <c r="F200" s="17">
        <f>IF(C199="punti",1,IF(D200&gt;0,H200,F199))</f>
        <v>191</v>
      </c>
      <c r="G200" s="17">
        <f>IF(E200="F",I200,J200)</f>
        <v>149</v>
      </c>
      <c r="H200" s="19">
        <f>IF(H199="conta",1,H199+1)</f>
        <v>199</v>
      </c>
      <c r="I200" s="19">
        <f>COUNTIF($E$2:E200,"F")</f>
        <v>50</v>
      </c>
      <c r="J200" s="19">
        <f>COUNTIF($E$2:E200,"M")</f>
        <v>149</v>
      </c>
    </row>
    <row r="201" spans="1:10" x14ac:dyDescent="0.3">
      <c r="A201" s="16" t="str">
        <f>dettaglio!A95</f>
        <v>FABIANI</v>
      </c>
      <c r="B201" s="16" t="str">
        <f>dettaglio!B95</f>
        <v>VITTORIA</v>
      </c>
      <c r="C201" s="17">
        <f>dettaglio!D95</f>
        <v>1</v>
      </c>
      <c r="D201" s="17">
        <f>IF(D200="distacco",0,C200-C201)</f>
        <v>0</v>
      </c>
      <c r="E201" s="17" t="str">
        <f>dettaglio!C95</f>
        <v>F</v>
      </c>
      <c r="F201" s="17">
        <f>IF(C200="punti",1,IF(D201&gt;0,H201,F200))</f>
        <v>191</v>
      </c>
      <c r="G201" s="17">
        <f>IF(E201="F",I201,J201)</f>
        <v>51</v>
      </c>
      <c r="H201" s="19">
        <f>IF(H200="conta",1,H200+1)</f>
        <v>200</v>
      </c>
      <c r="I201" s="19">
        <f>COUNTIF($E$2:E201,"F")</f>
        <v>51</v>
      </c>
      <c r="J201" s="19">
        <f>COUNTIF($E$2:E201,"M")</f>
        <v>149</v>
      </c>
    </row>
    <row r="202" spans="1:10" x14ac:dyDescent="0.3">
      <c r="A202" s="16" t="str">
        <f>dettaglio!A97</f>
        <v>FALCHI</v>
      </c>
      <c r="B202" s="16" t="str">
        <f>dettaglio!B97</f>
        <v>TERESA</v>
      </c>
      <c r="C202" s="17">
        <f>dettaglio!D97</f>
        <v>1</v>
      </c>
      <c r="D202" s="17">
        <f>IF(D201="distacco",0,C201-C202)</f>
        <v>0</v>
      </c>
      <c r="E202" s="17" t="str">
        <f>dettaglio!C97</f>
        <v>F</v>
      </c>
      <c r="F202" s="17">
        <f>IF(C201="punti",1,IF(D202&gt;0,H202,F201))</f>
        <v>191</v>
      </c>
      <c r="G202" s="17">
        <f>IF(E202="F",I202,J202)</f>
        <v>52</v>
      </c>
      <c r="H202" s="19">
        <f>IF(H201="conta",1,H201+1)</f>
        <v>201</v>
      </c>
      <c r="I202" s="19">
        <f>COUNTIF($E$2:E202,"F")</f>
        <v>52</v>
      </c>
      <c r="J202" s="19">
        <f>COUNTIF($E$2:E202,"M")</f>
        <v>149</v>
      </c>
    </row>
    <row r="203" spans="1:10" x14ac:dyDescent="0.3">
      <c r="A203" s="16" t="str">
        <f>dettaglio!A98</f>
        <v>FALCHINI</v>
      </c>
      <c r="B203" s="16" t="str">
        <f>dettaglio!B98</f>
        <v>EMANUELE</v>
      </c>
      <c r="C203" s="17">
        <f>dettaglio!D98</f>
        <v>1</v>
      </c>
      <c r="D203" s="17">
        <f>IF(D202="distacco",0,C202-C203)</f>
        <v>0</v>
      </c>
      <c r="E203" s="17" t="str">
        <f>dettaglio!C98</f>
        <v>M</v>
      </c>
      <c r="F203" s="17">
        <f>IF(C202="punti",1,IF(D203&gt;0,H203,F202))</f>
        <v>191</v>
      </c>
      <c r="G203" s="17">
        <f>IF(E203="F",I203,J203)</f>
        <v>150</v>
      </c>
      <c r="H203" s="19">
        <f>IF(H202="conta",1,H202+1)</f>
        <v>202</v>
      </c>
      <c r="I203" s="19">
        <f>COUNTIF($E$2:E203,"F")</f>
        <v>52</v>
      </c>
      <c r="J203" s="19">
        <f>COUNTIF($E$2:E203,"M")</f>
        <v>150</v>
      </c>
    </row>
    <row r="204" spans="1:10" x14ac:dyDescent="0.3">
      <c r="A204" s="16" t="str">
        <f>dettaglio!A120</f>
        <v>GINTOLI</v>
      </c>
      <c r="B204" s="16" t="str">
        <f>dettaglio!B120</f>
        <v>PIETRO</v>
      </c>
      <c r="C204" s="17">
        <f>dettaglio!D120</f>
        <v>1</v>
      </c>
      <c r="D204" s="17">
        <f>IF(D203="distacco",0,C203-C204)</f>
        <v>0</v>
      </c>
      <c r="E204" s="17" t="str">
        <f>dettaglio!C120</f>
        <v>M</v>
      </c>
      <c r="F204" s="17">
        <f>IF(C203="punti",1,IF(D204&gt;0,H204,F203))</f>
        <v>191</v>
      </c>
      <c r="G204" s="17">
        <f>IF(E204="F",I204,J204)</f>
        <v>151</v>
      </c>
      <c r="H204" s="19">
        <f>IF(H203="conta",1,H203+1)</f>
        <v>203</v>
      </c>
      <c r="I204" s="19">
        <f>COUNTIF($E$2:E204,"F")</f>
        <v>52</v>
      </c>
      <c r="J204" s="19">
        <f>COUNTIF($E$2:E204,"M")</f>
        <v>151</v>
      </c>
    </row>
    <row r="205" spans="1:10" x14ac:dyDescent="0.3">
      <c r="A205" s="16" t="str">
        <f>dettaglio!A139</f>
        <v>LUCCIANTI</v>
      </c>
      <c r="B205" s="16" t="str">
        <f>dettaglio!B139</f>
        <v>RENZA</v>
      </c>
      <c r="C205" s="17">
        <f>dettaglio!D139</f>
        <v>1</v>
      </c>
      <c r="D205" s="17">
        <f>IF(D204="distacco",0,C204-C205)</f>
        <v>0</v>
      </c>
      <c r="E205" s="17" t="str">
        <f>dettaglio!C139</f>
        <v>F</v>
      </c>
      <c r="F205" s="17">
        <f>IF(C204="punti",1,IF(D205&gt;0,H205,F204))</f>
        <v>191</v>
      </c>
      <c r="G205" s="17">
        <f>IF(E205="F",I205,J205)</f>
        <v>53</v>
      </c>
      <c r="H205" s="19">
        <f>IF(H204="conta",1,H204+1)</f>
        <v>204</v>
      </c>
      <c r="I205" s="19">
        <f>COUNTIF($E$2:E205,"F")</f>
        <v>53</v>
      </c>
      <c r="J205" s="19">
        <f>COUNTIF($E$2:E205,"M")</f>
        <v>151</v>
      </c>
    </row>
    <row r="206" spans="1:10" x14ac:dyDescent="0.3">
      <c r="A206" s="16" t="str">
        <f>dettaglio!A142</f>
        <v>MACINAI</v>
      </c>
      <c r="B206" s="16" t="str">
        <f>dettaglio!B142</f>
        <v>CHIARA</v>
      </c>
      <c r="C206" s="17">
        <f>dettaglio!D142</f>
        <v>1</v>
      </c>
      <c r="D206" s="17">
        <f>IF(D205="distacco",0,C205-C206)</f>
        <v>0</v>
      </c>
      <c r="E206" s="17" t="str">
        <f>dettaglio!C142</f>
        <v>F</v>
      </c>
      <c r="F206" s="17">
        <f>IF(C205="punti",1,IF(D206&gt;0,H206,F205))</f>
        <v>191</v>
      </c>
      <c r="G206" s="17">
        <f>IF(E206="F",I206,J206)</f>
        <v>54</v>
      </c>
      <c r="H206" s="19">
        <f>IF(H205="conta",1,H205+1)</f>
        <v>205</v>
      </c>
      <c r="I206" s="19">
        <f>COUNTIF($E$2:E206,"F")</f>
        <v>54</v>
      </c>
      <c r="J206" s="19">
        <f>COUNTIF($E$2:E206,"M")</f>
        <v>151</v>
      </c>
    </row>
    <row r="207" spans="1:10" x14ac:dyDescent="0.3">
      <c r="A207" s="16" t="str">
        <f>dettaglio!A143</f>
        <v>MACINAI</v>
      </c>
      <c r="B207" s="16" t="str">
        <f>dettaglio!B143</f>
        <v>GUIDO</v>
      </c>
      <c r="C207" s="17">
        <f>dettaglio!D143</f>
        <v>1</v>
      </c>
      <c r="D207" s="17">
        <f>IF(D206="distacco",0,C206-C207)</f>
        <v>0</v>
      </c>
      <c r="E207" s="17" t="str">
        <f>dettaglio!C143</f>
        <v>M</v>
      </c>
      <c r="F207" s="17">
        <f>IF(C206="punti",1,IF(D207&gt;0,H207,F206))</f>
        <v>191</v>
      </c>
      <c r="G207" s="17">
        <f>IF(E207="F",I207,J207)</f>
        <v>152</v>
      </c>
      <c r="H207" s="19">
        <f>IF(H206="conta",1,H206+1)</f>
        <v>206</v>
      </c>
      <c r="I207" s="19">
        <f>COUNTIF($E$2:E207,"F")</f>
        <v>54</v>
      </c>
      <c r="J207" s="19">
        <f>COUNTIF($E$2:E207,"M")</f>
        <v>152</v>
      </c>
    </row>
    <row r="208" spans="1:10" x14ac:dyDescent="0.3">
      <c r="A208" s="16" t="str">
        <f>dettaglio!A164</f>
        <v>MORGANTI</v>
      </c>
      <c r="B208" s="16" t="str">
        <f>dettaglio!B164</f>
        <v>ANDREA</v>
      </c>
      <c r="C208" s="17">
        <f>dettaglio!D164</f>
        <v>1</v>
      </c>
      <c r="D208" s="17">
        <f>IF(D207="distacco",0,C207-C208)</f>
        <v>0</v>
      </c>
      <c r="E208" s="17" t="str">
        <f>dettaglio!C164</f>
        <v>M</v>
      </c>
      <c r="F208" s="17">
        <f>IF(C207="punti",1,IF(D208&gt;0,H208,F207))</f>
        <v>191</v>
      </c>
      <c r="G208" s="17">
        <f>IF(E208="F",I208,J208)</f>
        <v>153</v>
      </c>
      <c r="H208" s="19">
        <f>IF(H207="conta",1,H207+1)</f>
        <v>207</v>
      </c>
      <c r="I208" s="19">
        <f>COUNTIF($E$2:E208,"F")</f>
        <v>54</v>
      </c>
      <c r="J208" s="19">
        <f>COUNTIF($E$2:E208,"M")</f>
        <v>153</v>
      </c>
    </row>
    <row r="209" spans="1:10" x14ac:dyDescent="0.3">
      <c r="A209" s="16" t="str">
        <f>dettaglio!A168</f>
        <v>NESI</v>
      </c>
      <c r="B209" s="16" t="str">
        <f>dettaglio!B168</f>
        <v>PAOLO</v>
      </c>
      <c r="C209" s="17">
        <f>dettaglio!D168</f>
        <v>1</v>
      </c>
      <c r="D209" s="17">
        <f>IF(D208="distacco",0,C208-C209)</f>
        <v>0</v>
      </c>
      <c r="E209" s="17" t="str">
        <f>dettaglio!C168</f>
        <v>M</v>
      </c>
      <c r="F209" s="17">
        <f>IF(C208="punti",1,IF(D209&gt;0,H209,F208))</f>
        <v>191</v>
      </c>
      <c r="G209" s="17">
        <f>IF(E209="F",I209,J209)</f>
        <v>154</v>
      </c>
      <c r="H209" s="19">
        <f>IF(H208="conta",1,H208+1)</f>
        <v>208</v>
      </c>
      <c r="I209" s="19">
        <f>COUNTIF($E$2:E209,"F")</f>
        <v>54</v>
      </c>
      <c r="J209" s="19">
        <f>COUNTIF($E$2:E209,"M")</f>
        <v>154</v>
      </c>
    </row>
    <row r="210" spans="1:10" x14ac:dyDescent="0.3">
      <c r="A210" s="16" t="str">
        <f>dettaglio!A180</f>
        <v>PARCOSSI</v>
      </c>
      <c r="B210" s="16" t="str">
        <f>dettaglio!B180</f>
        <v>NICCOLO</v>
      </c>
      <c r="C210" s="17">
        <f>dettaglio!D180</f>
        <v>1</v>
      </c>
      <c r="D210" s="17">
        <f>IF(D209="distacco",0,C209-C210)</f>
        <v>0</v>
      </c>
      <c r="E210" s="17" t="str">
        <f>dettaglio!C180</f>
        <v>M</v>
      </c>
      <c r="F210" s="17">
        <f>IF(C209="punti",1,IF(D210&gt;0,H210,F209))</f>
        <v>191</v>
      </c>
      <c r="G210" s="17">
        <f>IF(E210="F",I210,J210)</f>
        <v>155</v>
      </c>
      <c r="H210" s="19">
        <f>IF(H209="conta",1,H209+1)</f>
        <v>209</v>
      </c>
      <c r="I210" s="19">
        <f>COUNTIF($E$2:E210,"F")</f>
        <v>54</v>
      </c>
      <c r="J210" s="19">
        <f>COUNTIF($E$2:E210,"M")</f>
        <v>155</v>
      </c>
    </row>
    <row r="211" spans="1:10" x14ac:dyDescent="0.3">
      <c r="A211" s="16" t="str">
        <f>dettaglio!A204</f>
        <v>PUGI</v>
      </c>
      <c r="B211" s="16" t="str">
        <f>dettaglio!B204</f>
        <v>MARIA PIA</v>
      </c>
      <c r="C211" s="17">
        <f>dettaglio!D204</f>
        <v>1</v>
      </c>
      <c r="D211" s="17">
        <f>IF(D210="distacco",0,C210-C211)</f>
        <v>0</v>
      </c>
      <c r="E211" s="17" t="str">
        <f>dettaglio!C204</f>
        <v>F</v>
      </c>
      <c r="F211" s="17">
        <f>IF(C210="punti",1,IF(D211&gt;0,H211,F210))</f>
        <v>191</v>
      </c>
      <c r="G211" s="17">
        <f>IF(E211="F",I211,J211)</f>
        <v>55</v>
      </c>
      <c r="H211" s="19">
        <f>IF(H210="conta",1,H210+1)</f>
        <v>210</v>
      </c>
      <c r="I211" s="19">
        <f>COUNTIF($E$2:E211,"F")</f>
        <v>55</v>
      </c>
      <c r="J211" s="19">
        <f>COUNTIF($E$2:E211,"M")</f>
        <v>155</v>
      </c>
    </row>
    <row r="212" spans="1:10" x14ac:dyDescent="0.3">
      <c r="A212" s="16" t="str">
        <f>dettaglio!A210</f>
        <v>RASPANTI</v>
      </c>
      <c r="B212" s="16" t="str">
        <f>dettaglio!B210</f>
        <v>PAOLO</v>
      </c>
      <c r="C212" s="17">
        <f>dettaglio!D210</f>
        <v>1</v>
      </c>
      <c r="D212" s="17">
        <f>IF(D211="distacco",0,C211-C212)</f>
        <v>0</v>
      </c>
      <c r="E212" s="17" t="str">
        <f>dettaglio!C210</f>
        <v>M</v>
      </c>
      <c r="F212" s="17">
        <f>IF(C211="punti",1,IF(D212&gt;0,H212,F211))</f>
        <v>191</v>
      </c>
      <c r="G212" s="17">
        <f>IF(E212="F",I212,J212)</f>
        <v>156</v>
      </c>
      <c r="H212" s="19">
        <f>IF(H211="conta",1,H211+1)</f>
        <v>211</v>
      </c>
      <c r="I212" s="19">
        <f>COUNTIF($E$2:E212,"F")</f>
        <v>55</v>
      </c>
      <c r="J212" s="19">
        <f>COUNTIF($E$2:E212,"M")</f>
        <v>156</v>
      </c>
    </row>
    <row r="213" spans="1:10" x14ac:dyDescent="0.3">
      <c r="A213" s="16" t="str">
        <f>dettaglio!A225</f>
        <v>ROSSI</v>
      </c>
      <c r="B213" s="16" t="str">
        <f>dettaglio!B225</f>
        <v>GIUSEPPE</v>
      </c>
      <c r="C213" s="17">
        <f>dettaglio!D225</f>
        <v>1</v>
      </c>
      <c r="D213" s="17">
        <f>IF(D212="distacco",0,C212-C213)</f>
        <v>0</v>
      </c>
      <c r="E213" s="17" t="str">
        <f>dettaglio!C225</f>
        <v>M</v>
      </c>
      <c r="F213" s="17">
        <f>IF(C212="punti",1,IF(D213&gt;0,H213,F212))</f>
        <v>191</v>
      </c>
      <c r="G213" s="17">
        <f>IF(E213="F",I213,J213)</f>
        <v>157</v>
      </c>
      <c r="H213" s="19">
        <f>IF(H212="conta",1,H212+1)</f>
        <v>212</v>
      </c>
      <c r="I213" s="19">
        <f>COUNTIF($E$2:E213,"F")</f>
        <v>55</v>
      </c>
      <c r="J213" s="19">
        <f>COUNTIF($E$2:E213,"M")</f>
        <v>157</v>
      </c>
    </row>
    <row r="214" spans="1:10" x14ac:dyDescent="0.3">
      <c r="A214" s="16" t="str">
        <f>dettaglio!A234</f>
        <v>SARACENI</v>
      </c>
      <c r="B214" s="16" t="str">
        <f>dettaglio!B234</f>
        <v>ROBERTO</v>
      </c>
      <c r="C214" s="17">
        <f>dettaglio!D234</f>
        <v>1</v>
      </c>
      <c r="D214" s="17">
        <f>IF(D213="distacco",0,C213-C214)</f>
        <v>0</v>
      </c>
      <c r="E214" s="17" t="str">
        <f>dettaglio!C234</f>
        <v>M</v>
      </c>
      <c r="F214" s="17">
        <f>IF(C213="punti",1,IF(D214&gt;0,H214,F213))</f>
        <v>191</v>
      </c>
      <c r="G214" s="17">
        <f>IF(E214="F",I214,J214)</f>
        <v>158</v>
      </c>
      <c r="H214" s="19">
        <f>IF(H213="conta",1,H213+1)</f>
        <v>213</v>
      </c>
      <c r="I214" s="19">
        <f>COUNTIF($E$2:E214,"F")</f>
        <v>55</v>
      </c>
      <c r="J214" s="19">
        <f>COUNTIF($E$2:E214,"M")</f>
        <v>158</v>
      </c>
    </row>
    <row r="215" spans="1:10" x14ac:dyDescent="0.3">
      <c r="A215" s="16" t="str">
        <f>dettaglio!A241</f>
        <v>SOTTANI</v>
      </c>
      <c r="B215" s="16" t="str">
        <f>dettaglio!B241</f>
        <v>BARBARA</v>
      </c>
      <c r="C215" s="17">
        <f>dettaglio!D241</f>
        <v>1</v>
      </c>
      <c r="D215" s="17">
        <f>IF(D214="distacco",0,C214-C215)</f>
        <v>0</v>
      </c>
      <c r="E215" s="17" t="str">
        <f>dettaglio!C241</f>
        <v>F</v>
      </c>
      <c r="F215" s="17">
        <f>IF(C214="punti",1,IF(D215&gt;0,H215,F214))</f>
        <v>191</v>
      </c>
      <c r="G215" s="17">
        <f>IF(E215="F",I215,J215)</f>
        <v>56</v>
      </c>
      <c r="H215" s="19">
        <f>IF(H214="conta",1,H214+1)</f>
        <v>214</v>
      </c>
      <c r="I215" s="19">
        <f>COUNTIF($E$2:E215,"F")</f>
        <v>56</v>
      </c>
      <c r="J215" s="19">
        <f>COUNTIF($E$2:E215,"M")</f>
        <v>158</v>
      </c>
    </row>
    <row r="216" spans="1:10" x14ac:dyDescent="0.3">
      <c r="A216" s="16" t="str">
        <f>dettaglio!A253</f>
        <v>TOGNACCINI</v>
      </c>
      <c r="B216" s="16" t="str">
        <f>dettaglio!B253</f>
        <v>FRANCESCO</v>
      </c>
      <c r="C216" s="17">
        <f>dettaglio!D253</f>
        <v>1</v>
      </c>
      <c r="D216" s="17">
        <f>IF(D215="distacco",0,C215-C216)</f>
        <v>0</v>
      </c>
      <c r="E216" s="17" t="str">
        <f>dettaglio!C253</f>
        <v>M</v>
      </c>
      <c r="F216" s="17">
        <f>IF(C215="punti",1,IF(D216&gt;0,H216,F215))</f>
        <v>191</v>
      </c>
      <c r="G216" s="17">
        <f>IF(E216="F",I216,J216)</f>
        <v>159</v>
      </c>
      <c r="H216" s="19">
        <f>IF(H215="conta",1,H215+1)</f>
        <v>215</v>
      </c>
      <c r="I216" s="19">
        <f>COUNTIF($E$2:E216,"F")</f>
        <v>56</v>
      </c>
      <c r="J216" s="19">
        <f>COUNTIF($E$2:E216,"M")</f>
        <v>159</v>
      </c>
    </row>
    <row r="217" spans="1:10" x14ac:dyDescent="0.3">
      <c r="A217" s="16" t="str">
        <f>dettaglio!A257</f>
        <v>TONELLI</v>
      </c>
      <c r="B217" s="16" t="str">
        <f>dettaglio!B257</f>
        <v>GABRIELLA</v>
      </c>
      <c r="C217" s="17">
        <f>dettaglio!D257</f>
        <v>1</v>
      </c>
      <c r="D217" s="17">
        <f>IF(D216="distacco",0,C216-C217)</f>
        <v>0</v>
      </c>
      <c r="E217" s="17" t="str">
        <f>dettaglio!C257</f>
        <v>F</v>
      </c>
      <c r="F217" s="17">
        <f>IF(C216="punti",1,IF(D217&gt;0,H217,F216))</f>
        <v>191</v>
      </c>
      <c r="G217" s="17">
        <f>IF(E217="F",I217,J217)</f>
        <v>57</v>
      </c>
      <c r="H217" s="19">
        <f>IF(H216="conta",1,H216+1)</f>
        <v>216</v>
      </c>
      <c r="I217" s="19">
        <f>COUNTIF($E$2:E217,"F")</f>
        <v>57</v>
      </c>
      <c r="J217" s="19">
        <f>COUNTIF($E$2:E217,"M")</f>
        <v>159</v>
      </c>
    </row>
    <row r="218" spans="1:10" x14ac:dyDescent="0.3">
      <c r="A218" s="16" t="str">
        <f>dettaglio!A282</f>
        <v>ZOLLO</v>
      </c>
      <c r="B218" s="16" t="str">
        <f>dettaglio!B282</f>
        <v>VINCENZO</v>
      </c>
      <c r="C218" s="17">
        <f>dettaglio!D282</f>
        <v>1</v>
      </c>
      <c r="D218" s="17">
        <f>IF(D217="distacco",0,C217-C218)</f>
        <v>0</v>
      </c>
      <c r="E218" s="17" t="str">
        <f>dettaglio!C282</f>
        <v>M</v>
      </c>
      <c r="F218" s="17">
        <f>IF(C217="punti",1,IF(D218&gt;0,H218,F217))</f>
        <v>191</v>
      </c>
      <c r="G218" s="17">
        <f>IF(E218="F",I218,J218)</f>
        <v>160</v>
      </c>
      <c r="H218" s="19">
        <f>IF(H217="conta",1,H217+1)</f>
        <v>217</v>
      </c>
      <c r="I218" s="19">
        <f>COUNTIF($E$2:E218,"F")</f>
        <v>57</v>
      </c>
      <c r="J218" s="19">
        <f>COUNTIF($E$2:E218,"M")</f>
        <v>160</v>
      </c>
    </row>
    <row r="219" spans="1:10" x14ac:dyDescent="0.3">
      <c r="A219" s="16" t="str">
        <f>dettaglio!A6</f>
        <v>ALFI'</v>
      </c>
      <c r="B219" s="16" t="str">
        <f>dettaglio!B6</f>
        <v>GAETANO</v>
      </c>
      <c r="C219" s="17">
        <f>dettaglio!D6</f>
        <v>0</v>
      </c>
      <c r="D219" s="17">
        <f>IF(D218="distacco",0,C218-C219)</f>
        <v>1</v>
      </c>
      <c r="E219" s="17" t="str">
        <f>dettaglio!C6</f>
        <v>M</v>
      </c>
      <c r="F219" s="17">
        <f>IF(C218="punti",1,IF(D219&gt;0,H219,F218))</f>
        <v>218</v>
      </c>
      <c r="G219" s="17">
        <f>IF(E219="F",I219,J219)</f>
        <v>161</v>
      </c>
      <c r="H219" s="19">
        <f>IF(H218="conta",1,H218+1)</f>
        <v>218</v>
      </c>
      <c r="I219" s="19">
        <f>COUNTIF($E$2:E219,"F")</f>
        <v>57</v>
      </c>
      <c r="J219" s="19">
        <f>COUNTIF($E$2:E219,"M")</f>
        <v>161</v>
      </c>
    </row>
    <row r="220" spans="1:10" x14ac:dyDescent="0.3">
      <c r="A220" s="16" t="str">
        <f>dettaglio!A9</f>
        <v>AMEDEI</v>
      </c>
      <c r="B220" s="16" t="str">
        <f>dettaglio!B9</f>
        <v>AMEDEO</v>
      </c>
      <c r="C220" s="17">
        <f>dettaglio!D9</f>
        <v>0</v>
      </c>
      <c r="D220" s="17">
        <f>IF(D219="distacco",0,C219-C220)</f>
        <v>0</v>
      </c>
      <c r="E220" s="17" t="str">
        <f>dettaglio!C9</f>
        <v>M</v>
      </c>
      <c r="F220" s="17">
        <f>IF(C219="punti",1,IF(D220&gt;0,H220,F219))</f>
        <v>218</v>
      </c>
      <c r="G220" s="17">
        <f>IF(E220="F",I220,J220)</f>
        <v>162</v>
      </c>
      <c r="H220" s="19">
        <f>IF(H219="conta",1,H219+1)</f>
        <v>219</v>
      </c>
      <c r="I220" s="19">
        <f>COUNTIF($E$2:E220,"F")</f>
        <v>57</v>
      </c>
      <c r="J220" s="19">
        <f>COUNTIF($E$2:E220,"M")</f>
        <v>162</v>
      </c>
    </row>
    <row r="221" spans="1:10" x14ac:dyDescent="0.3">
      <c r="A221" s="16" t="str">
        <f>dettaglio!A14</f>
        <v>ARZOGLOU</v>
      </c>
      <c r="B221" s="16" t="str">
        <f>dettaglio!B14</f>
        <v>THALEIA</v>
      </c>
      <c r="C221" s="17">
        <f>dettaglio!D14</f>
        <v>0</v>
      </c>
      <c r="D221" s="17">
        <f>IF(D220="distacco",0,C220-C221)</f>
        <v>0</v>
      </c>
      <c r="E221" s="17" t="str">
        <f>dettaglio!C14</f>
        <v>F</v>
      </c>
      <c r="F221" s="17">
        <f>IF(C220="punti",1,IF(D221&gt;0,H221,F220))</f>
        <v>218</v>
      </c>
      <c r="G221" s="17">
        <f>IF(E221="F",I221,J221)</f>
        <v>58</v>
      </c>
      <c r="H221" s="19">
        <f>IF(H220="conta",1,H220+1)</f>
        <v>220</v>
      </c>
      <c r="I221" s="19">
        <f>COUNTIF($E$2:E221,"F")</f>
        <v>58</v>
      </c>
      <c r="J221" s="19">
        <f>COUNTIF($E$2:E221,"M")</f>
        <v>162</v>
      </c>
    </row>
    <row r="222" spans="1:10" x14ac:dyDescent="0.3">
      <c r="A222" s="16" t="str">
        <f>dettaglio!A19</f>
        <v>BATTAGLINI</v>
      </c>
      <c r="B222" s="16" t="str">
        <f>dettaglio!B19</f>
        <v>ROSSANA</v>
      </c>
      <c r="C222" s="17">
        <f>dettaglio!D19</f>
        <v>0</v>
      </c>
      <c r="D222" s="17">
        <f>IF(D221="distacco",0,C221-C222)</f>
        <v>0</v>
      </c>
      <c r="E222" s="17" t="str">
        <f>dettaglio!C19</f>
        <v>F</v>
      </c>
      <c r="F222" s="17">
        <f>IF(C221="punti",1,IF(D222&gt;0,H222,F221))</f>
        <v>218</v>
      </c>
      <c r="G222" s="17">
        <f>IF(E222="F",I222,J222)</f>
        <v>59</v>
      </c>
      <c r="H222" s="19">
        <f>IF(H221="conta",1,H221+1)</f>
        <v>221</v>
      </c>
      <c r="I222" s="19">
        <f>COUNTIF($E$2:E222,"F")</f>
        <v>59</v>
      </c>
      <c r="J222" s="19">
        <f>COUNTIF($E$2:E222,"M")</f>
        <v>162</v>
      </c>
    </row>
    <row r="223" spans="1:10" x14ac:dyDescent="0.3">
      <c r="A223" s="16" t="str">
        <f>dettaglio!A21</f>
        <v>BECHERI</v>
      </c>
      <c r="B223" s="16" t="str">
        <f>dettaglio!B21</f>
        <v>BRUNO</v>
      </c>
      <c r="C223" s="17">
        <f>dettaglio!D21</f>
        <v>0</v>
      </c>
      <c r="D223" s="17">
        <f>IF(D222="distacco",0,C222-C223)</f>
        <v>0</v>
      </c>
      <c r="E223" s="17" t="str">
        <f>dettaglio!C21</f>
        <v>M</v>
      </c>
      <c r="F223" s="17">
        <f>IF(C222="punti",1,IF(D223&gt;0,H223,F222))</f>
        <v>218</v>
      </c>
      <c r="G223" s="17">
        <f>IF(E223="F",I223,J223)</f>
        <v>163</v>
      </c>
      <c r="H223" s="19">
        <f>IF(H222="conta",1,H222+1)</f>
        <v>222</v>
      </c>
      <c r="I223" s="19">
        <f>COUNTIF($E$2:E223,"F")</f>
        <v>59</v>
      </c>
      <c r="J223" s="19">
        <f>COUNTIF($E$2:E223,"M")</f>
        <v>163</v>
      </c>
    </row>
    <row r="224" spans="1:10" x14ac:dyDescent="0.3">
      <c r="A224" s="16" t="str">
        <f>dettaglio!A23</f>
        <v>BELLINI</v>
      </c>
      <c r="B224" s="16" t="str">
        <f>dettaglio!B23</f>
        <v>GABRIELE</v>
      </c>
      <c r="C224" s="17">
        <f>dettaglio!D23</f>
        <v>0</v>
      </c>
      <c r="D224" s="17">
        <f>IF(D223="distacco",0,C223-C224)</f>
        <v>0</v>
      </c>
      <c r="E224" s="17" t="str">
        <f>dettaglio!C23</f>
        <v>M</v>
      </c>
      <c r="F224" s="17">
        <f>IF(C223="punti",1,IF(D224&gt;0,H224,F223))</f>
        <v>218</v>
      </c>
      <c r="G224" s="17">
        <f>IF(E224="F",I224,J224)</f>
        <v>164</v>
      </c>
      <c r="H224" s="19">
        <f>IF(H223="conta",1,H223+1)</f>
        <v>223</v>
      </c>
      <c r="I224" s="19">
        <f>COUNTIF($E$2:E224,"F")</f>
        <v>59</v>
      </c>
      <c r="J224" s="19">
        <f>COUNTIF($E$2:E224,"M")</f>
        <v>164</v>
      </c>
    </row>
    <row r="225" spans="1:10" x14ac:dyDescent="0.3">
      <c r="A225" s="16" t="str">
        <f>dettaglio!A24</f>
        <v>BENDINELLI</v>
      </c>
      <c r="B225" s="16" t="str">
        <f>dettaglio!B24</f>
        <v>CECILIA</v>
      </c>
      <c r="C225" s="17">
        <f>dettaglio!D24</f>
        <v>0</v>
      </c>
      <c r="D225" s="17">
        <f>IF(D224="distacco",0,C224-C225)</f>
        <v>0</v>
      </c>
      <c r="E225" s="17" t="str">
        <f>dettaglio!C24</f>
        <v>F</v>
      </c>
      <c r="F225" s="17">
        <f>IF(C224="punti",1,IF(D225&gt;0,H225,F224))</f>
        <v>218</v>
      </c>
      <c r="G225" s="17">
        <f>IF(E225="F",I225,J225)</f>
        <v>60</v>
      </c>
      <c r="H225" s="19">
        <f>IF(H224="conta",1,H224+1)</f>
        <v>224</v>
      </c>
      <c r="I225" s="19">
        <f>COUNTIF($E$2:E225,"F")</f>
        <v>60</v>
      </c>
      <c r="J225" s="19">
        <f>COUNTIF($E$2:E225,"M")</f>
        <v>164</v>
      </c>
    </row>
    <row r="226" spans="1:10" x14ac:dyDescent="0.3">
      <c r="A226" s="16" t="str">
        <f>dettaglio!A26</f>
        <v>BENELLI</v>
      </c>
      <c r="B226" s="16" t="str">
        <f>dettaglio!B26</f>
        <v>GIANLUCA</v>
      </c>
      <c r="C226" s="17">
        <f>dettaglio!D26</f>
        <v>0</v>
      </c>
      <c r="D226" s="17">
        <f>IF(D225="distacco",0,C225-C226)</f>
        <v>0</v>
      </c>
      <c r="E226" s="17" t="str">
        <f>dettaglio!C26</f>
        <v>M</v>
      </c>
      <c r="F226" s="17">
        <f>IF(C225="punti",1,IF(D226&gt;0,H226,F225))</f>
        <v>218</v>
      </c>
      <c r="G226" s="17">
        <f>IF(E226="F",I226,J226)</f>
        <v>165</v>
      </c>
      <c r="H226" s="19">
        <f>IF(H225="conta",1,H225+1)</f>
        <v>225</v>
      </c>
      <c r="I226" s="19">
        <f>COUNTIF($E$2:E226,"F")</f>
        <v>60</v>
      </c>
      <c r="J226" s="19">
        <f>COUNTIF($E$2:E226,"M")</f>
        <v>165</v>
      </c>
    </row>
    <row r="227" spans="1:10" x14ac:dyDescent="0.3">
      <c r="A227" s="16" t="str">
        <f>dettaglio!A29</f>
        <v>BERNAL</v>
      </c>
      <c r="B227" s="16" t="str">
        <f>dettaglio!B29</f>
        <v>HELENA</v>
      </c>
      <c r="C227" s="17">
        <f>dettaglio!D29</f>
        <v>0</v>
      </c>
      <c r="D227" s="17">
        <f>IF(D226="distacco",0,C226-C227)</f>
        <v>0</v>
      </c>
      <c r="E227" s="17" t="str">
        <f>dettaglio!C29</f>
        <v>F</v>
      </c>
      <c r="F227" s="17">
        <f>IF(C226="punti",1,IF(D227&gt;0,H227,F226))</f>
        <v>218</v>
      </c>
      <c r="G227" s="17">
        <f>IF(E227="F",I227,J227)</f>
        <v>61</v>
      </c>
      <c r="H227" s="19">
        <f>IF(H226="conta",1,H226+1)</f>
        <v>226</v>
      </c>
      <c r="I227" s="19">
        <f>COUNTIF($E$2:E227,"F")</f>
        <v>61</v>
      </c>
      <c r="J227" s="19">
        <f>COUNTIF($E$2:E227,"M")</f>
        <v>165</v>
      </c>
    </row>
    <row r="228" spans="1:10" x14ac:dyDescent="0.3">
      <c r="A228" s="16" t="str">
        <f>dettaglio!A32</f>
        <v>BERTI</v>
      </c>
      <c r="B228" s="16" t="str">
        <f>dettaglio!B32</f>
        <v>DANIELE</v>
      </c>
      <c r="C228" s="17">
        <f>dettaglio!D32</f>
        <v>0</v>
      </c>
      <c r="D228" s="17">
        <f>IF(D227="distacco",0,C227-C228)</f>
        <v>0</v>
      </c>
      <c r="E228" s="17" t="str">
        <f>dettaglio!C32</f>
        <v>M</v>
      </c>
      <c r="F228" s="17">
        <f>IF(C227="punti",1,IF(D228&gt;0,H228,F227))</f>
        <v>218</v>
      </c>
      <c r="G228" s="17">
        <f>IF(E228="F",I228,J228)</f>
        <v>166</v>
      </c>
      <c r="H228" s="19">
        <f>IF(H227="conta",1,H227+1)</f>
        <v>227</v>
      </c>
      <c r="I228" s="19">
        <f>COUNTIF($E$2:E228,"F")</f>
        <v>61</v>
      </c>
      <c r="J228" s="19">
        <f>COUNTIF($E$2:E228,"M")</f>
        <v>166</v>
      </c>
    </row>
    <row r="229" spans="1:10" x14ac:dyDescent="0.3">
      <c r="A229" s="16" t="str">
        <f>dettaglio!A36</f>
        <v>BIAGIONI</v>
      </c>
      <c r="B229" s="16" t="str">
        <f>dettaglio!B36</f>
        <v>ROLANDO</v>
      </c>
      <c r="C229" s="17">
        <f>dettaglio!D36</f>
        <v>0</v>
      </c>
      <c r="D229" s="17">
        <f>IF(D228="distacco",0,C228-C229)</f>
        <v>0</v>
      </c>
      <c r="E229" s="17" t="str">
        <f>dettaglio!C36</f>
        <v>M</v>
      </c>
      <c r="F229" s="17">
        <f>IF(C228="punti",1,IF(D229&gt;0,H229,F228))</f>
        <v>218</v>
      </c>
      <c r="G229" s="17">
        <f>IF(E229="F",I229,J229)</f>
        <v>167</v>
      </c>
      <c r="H229" s="19">
        <f>IF(H228="conta",1,H228+1)</f>
        <v>228</v>
      </c>
      <c r="I229" s="19">
        <f>COUNTIF($E$2:E229,"F")</f>
        <v>61</v>
      </c>
      <c r="J229" s="19">
        <f>COUNTIF($E$2:E229,"M")</f>
        <v>167</v>
      </c>
    </row>
    <row r="230" spans="1:10" x14ac:dyDescent="0.3">
      <c r="A230" s="16" t="str">
        <f>dettaglio!A40</f>
        <v>BIRICOLTI</v>
      </c>
      <c r="B230" s="16" t="str">
        <f>dettaglio!B40</f>
        <v>CLAUDIA</v>
      </c>
      <c r="C230" s="17">
        <f>dettaglio!D40</f>
        <v>0</v>
      </c>
      <c r="D230" s="17">
        <f>IF(D229="distacco",0,C229-C230)</f>
        <v>0</v>
      </c>
      <c r="E230" s="17" t="str">
        <f>dettaglio!C40</f>
        <v>F</v>
      </c>
      <c r="F230" s="17">
        <f>IF(C229="punti",1,IF(D230&gt;0,H230,F229))</f>
        <v>218</v>
      </c>
      <c r="G230" s="17">
        <f>IF(E230="F",I230,J230)</f>
        <v>62</v>
      </c>
      <c r="H230" s="19">
        <f>IF(H229="conta",1,H229+1)</f>
        <v>229</v>
      </c>
      <c r="I230" s="19">
        <f>COUNTIF($E$2:E230,"F")</f>
        <v>62</v>
      </c>
      <c r="J230" s="19">
        <f>COUNTIF($E$2:E230,"M")</f>
        <v>167</v>
      </c>
    </row>
    <row r="231" spans="1:10" x14ac:dyDescent="0.3">
      <c r="A231" s="16" t="str">
        <f>dettaglio!A42</f>
        <v>BONDI</v>
      </c>
      <c r="B231" s="16" t="str">
        <f>dettaglio!B42</f>
        <v>MARCO</v>
      </c>
      <c r="C231" s="17">
        <f>dettaglio!D42</f>
        <v>0</v>
      </c>
      <c r="D231" s="17">
        <f>IF(D230="distacco",0,C230-C231)</f>
        <v>0</v>
      </c>
      <c r="E231" s="17" t="str">
        <f>dettaglio!C42</f>
        <v>M</v>
      </c>
      <c r="F231" s="17">
        <f>IF(C230="punti",1,IF(D231&gt;0,H231,F230))</f>
        <v>218</v>
      </c>
      <c r="G231" s="17">
        <f>IF(E231="F",I231,J231)</f>
        <v>168</v>
      </c>
      <c r="H231" s="19">
        <f>IF(H230="conta",1,H230+1)</f>
        <v>230</v>
      </c>
      <c r="I231" s="19">
        <f>COUNTIF($E$2:E231,"F")</f>
        <v>62</v>
      </c>
      <c r="J231" s="19">
        <f>COUNTIF($E$2:E231,"M")</f>
        <v>168</v>
      </c>
    </row>
    <row r="232" spans="1:10" x14ac:dyDescent="0.3">
      <c r="A232" s="16" t="str">
        <f>dettaglio!A48</f>
        <v>BUGLI</v>
      </c>
      <c r="B232" s="16" t="str">
        <f>dettaglio!B48</f>
        <v>GILBERTO</v>
      </c>
      <c r="C232" s="17">
        <f>dettaglio!D48</f>
        <v>0</v>
      </c>
      <c r="D232" s="17">
        <f>IF(D231="distacco",0,C231-C232)</f>
        <v>0</v>
      </c>
      <c r="E232" s="17" t="str">
        <f>dettaglio!C48</f>
        <v>M</v>
      </c>
      <c r="F232" s="17">
        <f>IF(C231="punti",1,IF(D232&gt;0,H232,F231))</f>
        <v>218</v>
      </c>
      <c r="G232" s="17">
        <f>IF(E232="F",I232,J232)</f>
        <v>169</v>
      </c>
      <c r="H232" s="19">
        <f>IF(H231="conta",1,H231+1)</f>
        <v>231</v>
      </c>
      <c r="I232" s="19">
        <f>COUNTIF($E$2:E232,"F")</f>
        <v>62</v>
      </c>
      <c r="J232" s="19">
        <f>COUNTIF($E$2:E232,"M")</f>
        <v>169</v>
      </c>
    </row>
    <row r="233" spans="1:10" x14ac:dyDescent="0.3">
      <c r="A233" s="16" t="str">
        <f>dettaglio!A55</f>
        <v>CAPIZZI</v>
      </c>
      <c r="B233" s="16" t="str">
        <f>dettaglio!B55</f>
        <v>SIMONA</v>
      </c>
      <c r="C233" s="17">
        <f>dettaglio!D55</f>
        <v>0</v>
      </c>
      <c r="D233" s="17">
        <f>IF(D232="distacco",0,C232-C233)</f>
        <v>0</v>
      </c>
      <c r="E233" s="17" t="str">
        <f>dettaglio!C55</f>
        <v>F</v>
      </c>
      <c r="F233" s="17">
        <f>IF(C232="punti",1,IF(D233&gt;0,H233,F232))</f>
        <v>218</v>
      </c>
      <c r="G233" s="17">
        <f>IF(E233="F",I233,J233)</f>
        <v>63</v>
      </c>
      <c r="H233" s="19">
        <f>IF(H232="conta",1,H232+1)</f>
        <v>232</v>
      </c>
      <c r="I233" s="19">
        <f>COUNTIF($E$2:E233,"F")</f>
        <v>63</v>
      </c>
      <c r="J233" s="19">
        <f>COUNTIF($E$2:E233,"M")</f>
        <v>169</v>
      </c>
    </row>
    <row r="234" spans="1:10" x14ac:dyDescent="0.3">
      <c r="A234" s="16" t="str">
        <f>dettaglio!A57</f>
        <v>CARLETTI</v>
      </c>
      <c r="B234" s="16" t="str">
        <f>dettaglio!B57</f>
        <v>MICHELE</v>
      </c>
      <c r="C234" s="17">
        <f>dettaglio!D57</f>
        <v>0</v>
      </c>
      <c r="D234" s="17">
        <f>IF(D233="distacco",0,C233-C234)</f>
        <v>0</v>
      </c>
      <c r="E234" s="17" t="str">
        <f>dettaglio!C57</f>
        <v>M</v>
      </c>
      <c r="F234" s="17">
        <f>IF(C233="punti",1,IF(D234&gt;0,H234,F233))</f>
        <v>218</v>
      </c>
      <c r="G234" s="17">
        <f>IF(E234="F",I234,J234)</f>
        <v>170</v>
      </c>
      <c r="H234" s="19">
        <f>IF(H233="conta",1,H233+1)</f>
        <v>233</v>
      </c>
      <c r="I234" s="19">
        <f>COUNTIF($E$2:E234,"F")</f>
        <v>63</v>
      </c>
      <c r="J234" s="19">
        <f>COUNTIF($E$2:E234,"M")</f>
        <v>170</v>
      </c>
    </row>
    <row r="235" spans="1:10" x14ac:dyDescent="0.3">
      <c r="A235" s="16" t="str">
        <f>dettaglio!A60</f>
        <v>CATALANO</v>
      </c>
      <c r="B235" s="16" t="str">
        <f>dettaglio!B60</f>
        <v>FRANCESCO</v>
      </c>
      <c r="C235" s="17">
        <f>dettaglio!D60</f>
        <v>0</v>
      </c>
      <c r="D235" s="17">
        <f>IF(D234="distacco",0,C234-C235)</f>
        <v>0</v>
      </c>
      <c r="E235" s="17" t="str">
        <f>dettaglio!C60</f>
        <v>M</v>
      </c>
      <c r="F235" s="17">
        <f>IF(C234="punti",1,IF(D235&gt;0,H235,F234))</f>
        <v>218</v>
      </c>
      <c r="G235" s="17">
        <f>IF(E235="F",I235,J235)</f>
        <v>171</v>
      </c>
      <c r="H235" s="19">
        <f>IF(H234="conta",1,H234+1)</f>
        <v>234</v>
      </c>
      <c r="I235" s="19">
        <f>COUNTIF($E$2:E235,"F")</f>
        <v>63</v>
      </c>
      <c r="J235" s="19">
        <f>COUNTIF($E$2:E235,"M")</f>
        <v>171</v>
      </c>
    </row>
    <row r="236" spans="1:10" x14ac:dyDescent="0.3">
      <c r="A236" s="16" t="str">
        <f>dettaglio!A61</f>
        <v>CAVACIOCCHI</v>
      </c>
      <c r="B236" s="16" t="str">
        <f>dettaglio!B61</f>
        <v>ROLANDO</v>
      </c>
      <c r="C236" s="17">
        <f>dettaglio!D61</f>
        <v>0</v>
      </c>
      <c r="D236" s="17">
        <f>IF(D235="distacco",0,C235-C236)</f>
        <v>0</v>
      </c>
      <c r="E236" s="17" t="str">
        <f>dettaglio!C61</f>
        <v>M</v>
      </c>
      <c r="F236" s="17">
        <f>IF(C235="punti",1,IF(D236&gt;0,H236,F235))</f>
        <v>218</v>
      </c>
      <c r="G236" s="17">
        <f>IF(E236="F",I236,J236)</f>
        <v>172</v>
      </c>
      <c r="H236" s="19">
        <f>IF(H235="conta",1,H235+1)</f>
        <v>235</v>
      </c>
      <c r="I236" s="19">
        <f>COUNTIF($E$2:E236,"F")</f>
        <v>63</v>
      </c>
      <c r="J236" s="19">
        <f>COUNTIF($E$2:E236,"M")</f>
        <v>172</v>
      </c>
    </row>
    <row r="237" spans="1:10" x14ac:dyDescent="0.3">
      <c r="A237" s="16" t="str">
        <f>dettaglio!A62</f>
        <v>CAVIGLI</v>
      </c>
      <c r="B237" s="16" t="str">
        <f>dettaglio!B62</f>
        <v>LUCIA</v>
      </c>
      <c r="C237" s="17">
        <f>dettaglio!D62</f>
        <v>0</v>
      </c>
      <c r="D237" s="17">
        <f>IF(D236="distacco",0,C236-C237)</f>
        <v>0</v>
      </c>
      <c r="E237" s="17" t="str">
        <f>dettaglio!C62</f>
        <v>F</v>
      </c>
      <c r="F237" s="17">
        <f>IF(C236="punti",1,IF(D237&gt;0,H237,F236))</f>
        <v>218</v>
      </c>
      <c r="G237" s="17">
        <f>IF(E237="F",I237,J237)</f>
        <v>64</v>
      </c>
      <c r="H237" s="19">
        <f>IF(H236="conta",1,H236+1)</f>
        <v>236</v>
      </c>
      <c r="I237" s="19">
        <f>COUNTIF($E$2:E237,"F")</f>
        <v>64</v>
      </c>
      <c r="J237" s="19">
        <f>COUNTIF($E$2:E237,"M")</f>
        <v>172</v>
      </c>
    </row>
    <row r="238" spans="1:10" x14ac:dyDescent="0.3">
      <c r="A238" s="16" t="str">
        <f>dettaglio!A64</f>
        <v>CENCETTI</v>
      </c>
      <c r="B238" s="16" t="str">
        <f>dettaglio!B64</f>
        <v>CLAUDIO</v>
      </c>
      <c r="C238" s="17">
        <f>dettaglio!D64</f>
        <v>0</v>
      </c>
      <c r="D238" s="17">
        <f>IF(D237="distacco",0,C237-C238)</f>
        <v>0</v>
      </c>
      <c r="E238" s="17" t="str">
        <f>dettaglio!C64</f>
        <v>M</v>
      </c>
      <c r="F238" s="17">
        <f>IF(C237="punti",1,IF(D238&gt;0,H238,F237))</f>
        <v>218</v>
      </c>
      <c r="G238" s="17">
        <f>IF(E238="F",I238,J238)</f>
        <v>173</v>
      </c>
      <c r="H238" s="19">
        <f>IF(H237="conta",1,H237+1)</f>
        <v>237</v>
      </c>
      <c r="I238" s="19">
        <f>COUNTIF($E$2:E238,"F")</f>
        <v>64</v>
      </c>
      <c r="J238" s="19">
        <f>COUNTIF($E$2:E238,"M")</f>
        <v>173</v>
      </c>
    </row>
    <row r="239" spans="1:10" x14ac:dyDescent="0.3">
      <c r="A239" s="16" t="str">
        <f>dettaglio!A74</f>
        <v>CIPRIANI</v>
      </c>
      <c r="B239" s="16" t="str">
        <f>dettaglio!B74</f>
        <v>GIONATA</v>
      </c>
      <c r="C239" s="17">
        <f>dettaglio!D74</f>
        <v>0</v>
      </c>
      <c r="D239" s="17">
        <f>IF(D238="distacco",0,C238-C239)</f>
        <v>0</v>
      </c>
      <c r="E239" s="17" t="str">
        <f>dettaglio!C74</f>
        <v>M</v>
      </c>
      <c r="F239" s="17">
        <f>IF(C238="punti",1,IF(D239&gt;0,H239,F238))</f>
        <v>218</v>
      </c>
      <c r="G239" s="17">
        <f>IF(E239="F",I239,J239)</f>
        <v>174</v>
      </c>
      <c r="H239" s="19">
        <f>IF(H238="conta",1,H238+1)</f>
        <v>238</v>
      </c>
      <c r="I239" s="19">
        <f>COUNTIF($E$2:E239,"F")</f>
        <v>64</v>
      </c>
      <c r="J239" s="19">
        <f>COUNTIF($E$2:E239,"M")</f>
        <v>174</v>
      </c>
    </row>
    <row r="240" spans="1:10" x14ac:dyDescent="0.3">
      <c r="A240" s="16" t="str">
        <f>dettaglio!A78</f>
        <v>COLLETTI</v>
      </c>
      <c r="B240" s="16" t="str">
        <f>dettaglio!B78</f>
        <v>ANNA</v>
      </c>
      <c r="C240" s="17">
        <f>dettaglio!D78</f>
        <v>0</v>
      </c>
      <c r="D240" s="17">
        <f>IF(D239="distacco",0,C239-C240)</f>
        <v>0</v>
      </c>
      <c r="E240" s="17" t="str">
        <f>dettaglio!C78</f>
        <v>F</v>
      </c>
      <c r="F240" s="17">
        <f>IF(C239="punti",1,IF(D240&gt;0,H240,F239))</f>
        <v>218</v>
      </c>
      <c r="G240" s="17">
        <f>IF(E240="F",I240,J240)</f>
        <v>65</v>
      </c>
      <c r="H240" s="19">
        <f>IF(H239="conta",1,H239+1)</f>
        <v>239</v>
      </c>
      <c r="I240" s="19">
        <f>COUNTIF($E$2:E240,"F")</f>
        <v>65</v>
      </c>
      <c r="J240" s="19">
        <f>COUNTIF($E$2:E240,"M")</f>
        <v>174</v>
      </c>
    </row>
    <row r="241" spans="1:10" x14ac:dyDescent="0.3">
      <c r="A241" s="16" t="str">
        <f>dettaglio!A81</f>
        <v>CORSI</v>
      </c>
      <c r="B241" s="16" t="str">
        <f>dettaglio!B81</f>
        <v>ANDREA</v>
      </c>
      <c r="C241" s="17">
        <f>dettaglio!D81</f>
        <v>0</v>
      </c>
      <c r="D241" s="17">
        <f>IF(D240="distacco",0,C240-C241)</f>
        <v>0</v>
      </c>
      <c r="E241" s="17" t="str">
        <f>dettaglio!C81</f>
        <v>M</v>
      </c>
      <c r="F241" s="17">
        <f>IF(C240="punti",1,IF(D241&gt;0,H241,F240))</f>
        <v>218</v>
      </c>
      <c r="G241" s="17">
        <f>IF(E241="F",I241,J241)</f>
        <v>175</v>
      </c>
      <c r="H241" s="19">
        <f>IF(H240="conta",1,H240+1)</f>
        <v>240</v>
      </c>
      <c r="I241" s="19">
        <f>COUNTIF($E$2:E241,"F")</f>
        <v>65</v>
      </c>
      <c r="J241" s="19">
        <f>COUNTIF($E$2:E241,"M")</f>
        <v>175</v>
      </c>
    </row>
    <row r="242" spans="1:10" x14ac:dyDescent="0.3">
      <c r="A242" s="16" t="str">
        <f>dettaglio!A94</f>
        <v>FABBRI</v>
      </c>
      <c r="B242" s="16" t="str">
        <f>dettaglio!B94</f>
        <v>FEDERICA</v>
      </c>
      <c r="C242" s="17">
        <f>dettaglio!D94</f>
        <v>0</v>
      </c>
      <c r="D242" s="17">
        <f>IF(D241="distacco",0,C241-C242)</f>
        <v>0</v>
      </c>
      <c r="E242" s="17" t="str">
        <f>dettaglio!C94</f>
        <v>F</v>
      </c>
      <c r="F242" s="17">
        <f>IF(C241="punti",1,IF(D242&gt;0,H242,F241))</f>
        <v>218</v>
      </c>
      <c r="G242" s="17">
        <f>IF(E242="F",I242,J242)</f>
        <v>66</v>
      </c>
      <c r="H242" s="19">
        <f>IF(H241="conta",1,H241+1)</f>
        <v>241</v>
      </c>
      <c r="I242" s="19">
        <f>COUNTIF($E$2:E242,"F")</f>
        <v>66</v>
      </c>
      <c r="J242" s="19">
        <f>COUNTIF($E$2:E242,"M")</f>
        <v>175</v>
      </c>
    </row>
    <row r="243" spans="1:10" x14ac:dyDescent="0.3">
      <c r="A243" s="16" t="str">
        <f>dettaglio!A96</f>
        <v>FAILLI</v>
      </c>
      <c r="B243" s="16" t="str">
        <f>dettaglio!B96</f>
        <v>FEDERICO</v>
      </c>
      <c r="C243" s="17">
        <f>dettaglio!D96</f>
        <v>0</v>
      </c>
      <c r="D243" s="17">
        <f>IF(D242="distacco",0,C242-C243)</f>
        <v>0</v>
      </c>
      <c r="E243" s="17" t="str">
        <f>dettaglio!C96</f>
        <v>M</v>
      </c>
      <c r="F243" s="17">
        <f>IF(C242="punti",1,IF(D243&gt;0,H243,F242))</f>
        <v>218</v>
      </c>
      <c r="G243" s="17">
        <f>IF(E243="F",I243,J243)</f>
        <v>176</v>
      </c>
      <c r="H243" s="19">
        <f>IF(H242="conta",1,H242+1)</f>
        <v>242</v>
      </c>
      <c r="I243" s="19">
        <f>COUNTIF($E$2:E243,"F")</f>
        <v>66</v>
      </c>
      <c r="J243" s="19">
        <f>COUNTIF($E$2:E243,"M")</f>
        <v>176</v>
      </c>
    </row>
    <row r="244" spans="1:10" x14ac:dyDescent="0.3">
      <c r="A244" s="16" t="str">
        <f>dettaglio!A102</f>
        <v>FEDERICO</v>
      </c>
      <c r="B244" s="16" t="str">
        <f>dettaglio!B102</f>
        <v>STEFANO</v>
      </c>
      <c r="C244" s="17">
        <f>dettaglio!D102</f>
        <v>0</v>
      </c>
      <c r="D244" s="17">
        <f>IF(D243="distacco",0,C243-C244)</f>
        <v>0</v>
      </c>
      <c r="E244" s="17" t="str">
        <f>dettaglio!C102</f>
        <v>M</v>
      </c>
      <c r="F244" s="17">
        <f>IF(C243="punti",1,IF(D244&gt;0,H244,F243))</f>
        <v>218</v>
      </c>
      <c r="G244" s="17">
        <f>IF(E244="F",I244,J244)</f>
        <v>177</v>
      </c>
      <c r="H244" s="19">
        <f>IF(H243="conta",1,H243+1)</f>
        <v>243</v>
      </c>
      <c r="I244" s="19">
        <f>COUNTIF($E$2:E244,"F")</f>
        <v>66</v>
      </c>
      <c r="J244" s="19">
        <f>COUNTIF($E$2:E244,"M")</f>
        <v>177</v>
      </c>
    </row>
    <row r="245" spans="1:10" x14ac:dyDescent="0.3">
      <c r="A245" s="16" t="str">
        <f>dettaglio!A104</f>
        <v>FOGLIA</v>
      </c>
      <c r="B245" s="16" t="str">
        <f>dettaglio!B104</f>
        <v>GIUSEPPINA</v>
      </c>
      <c r="C245" s="17">
        <f>dettaglio!D104</f>
        <v>0</v>
      </c>
      <c r="D245" s="17">
        <f>IF(D244="distacco",0,C244-C245)</f>
        <v>0</v>
      </c>
      <c r="E245" s="17" t="str">
        <f>dettaglio!C104</f>
        <v>F</v>
      </c>
      <c r="F245" s="17">
        <f>IF(C244="punti",1,IF(D245&gt;0,H245,F244))</f>
        <v>218</v>
      </c>
      <c r="G245" s="17">
        <f>IF(E245="F",I245,J245)</f>
        <v>67</v>
      </c>
      <c r="H245" s="19">
        <f>IF(H244="conta",1,H244+1)</f>
        <v>244</v>
      </c>
      <c r="I245" s="19">
        <f>COUNTIF($E$2:E245,"F")</f>
        <v>67</v>
      </c>
      <c r="J245" s="19">
        <f>COUNTIF($E$2:E245,"M")</f>
        <v>177</v>
      </c>
    </row>
    <row r="246" spans="1:10" x14ac:dyDescent="0.3">
      <c r="A246" s="16" t="str">
        <f>dettaglio!A119</f>
        <v>GIANNELLI</v>
      </c>
      <c r="B246" s="16" t="str">
        <f>dettaglio!B119</f>
        <v>NICOLA</v>
      </c>
      <c r="C246" s="17">
        <f>dettaglio!D119</f>
        <v>0</v>
      </c>
      <c r="D246" s="17">
        <f>IF(D245="distacco",0,C245-C246)</f>
        <v>0</v>
      </c>
      <c r="E246" s="17" t="str">
        <f>dettaglio!C119</f>
        <v>M</v>
      </c>
      <c r="F246" s="17">
        <f>IF(C245="punti",1,IF(D246&gt;0,H246,F245))</f>
        <v>218</v>
      </c>
      <c r="G246" s="17">
        <f>IF(E246="F",I246,J246)</f>
        <v>178</v>
      </c>
      <c r="H246" s="19">
        <f>IF(H245="conta",1,H245+1)</f>
        <v>245</v>
      </c>
      <c r="I246" s="19">
        <f>COUNTIF($E$2:E246,"F")</f>
        <v>67</v>
      </c>
      <c r="J246" s="19">
        <f>COUNTIF($E$2:E246,"M")</f>
        <v>178</v>
      </c>
    </row>
    <row r="247" spans="1:10" x14ac:dyDescent="0.3">
      <c r="A247" s="16" t="str">
        <f>dettaglio!A130</f>
        <v>LACARBONARA</v>
      </c>
      <c r="B247" s="16" t="str">
        <f>dettaglio!B130</f>
        <v>FRANCESCO</v>
      </c>
      <c r="C247" s="17">
        <f>dettaglio!D130</f>
        <v>0</v>
      </c>
      <c r="D247" s="17">
        <f>IF(D246="distacco",0,C246-C247)</f>
        <v>0</v>
      </c>
      <c r="E247" s="17" t="str">
        <f>dettaglio!C130</f>
        <v>M</v>
      </c>
      <c r="F247" s="17">
        <f>IF(C246="punti",1,IF(D247&gt;0,H247,F246))</f>
        <v>218</v>
      </c>
      <c r="G247" s="17">
        <f>IF(E247="F",I247,J247)</f>
        <v>179</v>
      </c>
      <c r="H247" s="19">
        <f>IF(H246="conta",1,H246+1)</f>
        <v>246</v>
      </c>
      <c r="I247" s="19">
        <f>COUNTIF($E$2:E247,"F")</f>
        <v>67</v>
      </c>
      <c r="J247" s="19">
        <f>COUNTIF($E$2:E247,"M")</f>
        <v>179</v>
      </c>
    </row>
    <row r="248" spans="1:10" x14ac:dyDescent="0.3">
      <c r="A248" s="16" t="str">
        <f>dettaglio!A140</f>
        <v>LUCHERINI</v>
      </c>
      <c r="B248" s="16" t="str">
        <f>dettaglio!B140</f>
        <v>ENRICO</v>
      </c>
      <c r="C248" s="17">
        <f>dettaglio!D140</f>
        <v>0</v>
      </c>
      <c r="D248" s="17">
        <f>IF(D247="distacco",0,C247-C248)</f>
        <v>0</v>
      </c>
      <c r="E248" s="17" t="str">
        <f>dettaglio!C140</f>
        <v>M</v>
      </c>
      <c r="F248" s="17">
        <f>IF(C247="punti",1,IF(D248&gt;0,H248,F247))</f>
        <v>218</v>
      </c>
      <c r="G248" s="17">
        <f>IF(E248="F",I248,J248)</f>
        <v>180</v>
      </c>
      <c r="H248" s="19">
        <f>IF(H247="conta",1,H247+1)</f>
        <v>247</v>
      </c>
      <c r="I248" s="19">
        <f>COUNTIF($E$2:E248,"F")</f>
        <v>67</v>
      </c>
      <c r="J248" s="19">
        <f>COUNTIF($E$2:E248,"M")</f>
        <v>180</v>
      </c>
    </row>
    <row r="249" spans="1:10" x14ac:dyDescent="0.3">
      <c r="A249" s="16" t="str">
        <f>dettaglio!A147</f>
        <v>MANNUCCI</v>
      </c>
      <c r="B249" s="16" t="str">
        <f>dettaglio!B147</f>
        <v>MASCIA</v>
      </c>
      <c r="C249" s="17">
        <f>dettaglio!D147</f>
        <v>0</v>
      </c>
      <c r="D249" s="17">
        <f>IF(D248="distacco",0,C248-C249)</f>
        <v>0</v>
      </c>
      <c r="E249" s="17" t="str">
        <f>dettaglio!C147</f>
        <v>F</v>
      </c>
      <c r="F249" s="17">
        <f>IF(C248="punti",1,IF(D249&gt;0,H249,F248))</f>
        <v>218</v>
      </c>
      <c r="G249" s="17">
        <f>IF(E249="F",I249,J249)</f>
        <v>68</v>
      </c>
      <c r="H249" s="19">
        <f>IF(H248="conta",1,H248+1)</f>
        <v>248</v>
      </c>
      <c r="I249" s="19">
        <f>COUNTIF($E$2:E249,"F")</f>
        <v>68</v>
      </c>
      <c r="J249" s="19">
        <f>COUNTIF($E$2:E249,"M")</f>
        <v>180</v>
      </c>
    </row>
    <row r="250" spans="1:10" x14ac:dyDescent="0.3">
      <c r="A250" s="16" t="str">
        <f>dettaglio!A149</f>
        <v>MARELLA</v>
      </c>
      <c r="B250" s="16" t="str">
        <f>dettaglio!B149</f>
        <v>ELENA</v>
      </c>
      <c r="C250" s="17">
        <f>dettaglio!D149</f>
        <v>0</v>
      </c>
      <c r="D250" s="17">
        <f>IF(D249="distacco",0,C249-C250)</f>
        <v>0</v>
      </c>
      <c r="E250" s="17" t="str">
        <f>dettaglio!C149</f>
        <v>F</v>
      </c>
      <c r="F250" s="17">
        <f>IF(C249="punti",1,IF(D250&gt;0,H250,F249))</f>
        <v>218</v>
      </c>
      <c r="G250" s="17">
        <f>IF(E250="F",I250,J250)</f>
        <v>69</v>
      </c>
      <c r="H250" s="19">
        <f>IF(H249="conta",1,H249+1)</f>
        <v>249</v>
      </c>
      <c r="I250" s="19">
        <f>COUNTIF($E$2:E250,"F")</f>
        <v>69</v>
      </c>
      <c r="J250" s="19">
        <f>COUNTIF($E$2:E250,"M")</f>
        <v>180</v>
      </c>
    </row>
    <row r="251" spans="1:10" x14ac:dyDescent="0.3">
      <c r="A251" s="16" t="str">
        <f>dettaglio!A150</f>
        <v>MARGHERI</v>
      </c>
      <c r="B251" s="16" t="str">
        <f>dettaglio!B150</f>
        <v>DANIELE</v>
      </c>
      <c r="C251" s="17">
        <f>dettaglio!D150</f>
        <v>0</v>
      </c>
      <c r="D251" s="17">
        <f>IF(D250="distacco",0,C250-C251)</f>
        <v>0</v>
      </c>
      <c r="E251" s="17" t="str">
        <f>dettaglio!C150</f>
        <v>M</v>
      </c>
      <c r="F251" s="17">
        <f>IF(C250="punti",1,IF(D251&gt;0,H251,F250))</f>
        <v>218</v>
      </c>
      <c r="G251" s="17">
        <f>IF(E251="F",I251,J251)</f>
        <v>181</v>
      </c>
      <c r="H251" s="19">
        <f>IF(H250="conta",1,H250+1)</f>
        <v>250</v>
      </c>
      <c r="I251" s="19">
        <f>COUNTIF($E$2:E251,"F")</f>
        <v>69</v>
      </c>
      <c r="J251" s="19">
        <f>COUNTIF($E$2:E251,"M")</f>
        <v>181</v>
      </c>
    </row>
    <row r="252" spans="1:10" x14ac:dyDescent="0.3">
      <c r="A252" s="16" t="str">
        <f>dettaglio!A152</f>
        <v>MARINARI</v>
      </c>
      <c r="B252" s="16" t="str">
        <f>dettaglio!B152</f>
        <v>PIERO</v>
      </c>
      <c r="C252" s="17">
        <f>dettaglio!D152</f>
        <v>0</v>
      </c>
      <c r="D252" s="17">
        <f>IF(D251="distacco",0,C251-C252)</f>
        <v>0</v>
      </c>
      <c r="E252" s="17" t="str">
        <f>dettaglio!C152</f>
        <v>M</v>
      </c>
      <c r="F252" s="17">
        <f>IF(C251="punti",1,IF(D252&gt;0,H252,F251))</f>
        <v>218</v>
      </c>
      <c r="G252" s="17">
        <f>IF(E252="F",I252,J252)</f>
        <v>182</v>
      </c>
      <c r="H252" s="19">
        <f>IF(H251="conta",1,H251+1)</f>
        <v>251</v>
      </c>
      <c r="I252" s="19">
        <f>COUNTIF($E$2:E252,"F")</f>
        <v>69</v>
      </c>
      <c r="J252" s="19">
        <f>COUNTIF($E$2:E252,"M")</f>
        <v>182</v>
      </c>
    </row>
    <row r="253" spans="1:10" x14ac:dyDescent="0.3">
      <c r="A253" s="16" t="str">
        <f>dettaglio!A154</f>
        <v>MARTELLI</v>
      </c>
      <c r="B253" s="16" t="str">
        <f>dettaglio!B154</f>
        <v>STEFANO</v>
      </c>
      <c r="C253" s="17">
        <f>dettaglio!D154</f>
        <v>0</v>
      </c>
      <c r="D253" s="17">
        <f>IF(D252="distacco",0,C252-C253)</f>
        <v>0</v>
      </c>
      <c r="E253" s="17" t="str">
        <f>dettaglio!C154</f>
        <v>M</v>
      </c>
      <c r="F253" s="17">
        <f>IF(C252="punti",1,IF(D253&gt;0,H253,F252))</f>
        <v>218</v>
      </c>
      <c r="G253" s="17">
        <f>IF(E253="F",I253,J253)</f>
        <v>183</v>
      </c>
      <c r="H253" s="19">
        <f>IF(H252="conta",1,H252+1)</f>
        <v>252</v>
      </c>
      <c r="I253" s="19">
        <f>COUNTIF($E$2:E253,"F")</f>
        <v>69</v>
      </c>
      <c r="J253" s="19">
        <f>COUNTIF($E$2:E253,"M")</f>
        <v>183</v>
      </c>
    </row>
    <row r="254" spans="1:10" x14ac:dyDescent="0.3">
      <c r="A254" s="16" t="str">
        <f>dettaglio!A169</f>
        <v>NESTI</v>
      </c>
      <c r="B254" s="16" t="str">
        <f>dettaglio!B169</f>
        <v>ANTENORE</v>
      </c>
      <c r="C254" s="17">
        <f>dettaglio!D169</f>
        <v>0</v>
      </c>
      <c r="D254" s="17">
        <f>IF(D253="distacco",0,C253-C254)</f>
        <v>0</v>
      </c>
      <c r="E254" s="17" t="str">
        <f>dettaglio!C169</f>
        <v>M</v>
      </c>
      <c r="F254" s="17">
        <f>IF(C253="punti",1,IF(D254&gt;0,H254,F253))</f>
        <v>218</v>
      </c>
      <c r="G254" s="17">
        <f>IF(E254="F",I254,J254)</f>
        <v>184</v>
      </c>
      <c r="H254" s="19">
        <f>IF(H253="conta",1,H253+1)</f>
        <v>253</v>
      </c>
      <c r="I254" s="19">
        <f>COUNTIF($E$2:E254,"F")</f>
        <v>69</v>
      </c>
      <c r="J254" s="19">
        <f>COUNTIF($E$2:E254,"M")</f>
        <v>184</v>
      </c>
    </row>
    <row r="255" spans="1:10" x14ac:dyDescent="0.3">
      <c r="A255" s="16" t="str">
        <f>dettaglio!A185</f>
        <v>PAVOLINI</v>
      </c>
      <c r="B255" s="16" t="str">
        <f>dettaglio!B185</f>
        <v>LEONARDO</v>
      </c>
      <c r="C255" s="17">
        <f>dettaglio!D185</f>
        <v>0</v>
      </c>
      <c r="D255" s="17">
        <f>IF(D254="distacco",0,C254-C255)</f>
        <v>0</v>
      </c>
      <c r="E255" s="17" t="str">
        <f>dettaglio!C185</f>
        <v>M</v>
      </c>
      <c r="F255" s="17">
        <f>IF(C254="punti",1,IF(D255&gt;0,H255,F254))</f>
        <v>218</v>
      </c>
      <c r="G255" s="17">
        <f>IF(E255="F",I255,J255)</f>
        <v>185</v>
      </c>
      <c r="H255" s="19">
        <f>IF(H254="conta",1,H254+1)</f>
        <v>254</v>
      </c>
      <c r="I255" s="19">
        <f>COUNTIF($E$2:E255,"F")</f>
        <v>69</v>
      </c>
      <c r="J255" s="19">
        <f>COUNTIF($E$2:E255,"M")</f>
        <v>185</v>
      </c>
    </row>
    <row r="256" spans="1:10" x14ac:dyDescent="0.3">
      <c r="A256" s="16" t="str">
        <f>dettaglio!A192</f>
        <v>PERINI</v>
      </c>
      <c r="B256" s="16" t="str">
        <f>dettaglio!B192</f>
        <v>BARBARA</v>
      </c>
      <c r="C256" s="17">
        <f>dettaglio!D192</f>
        <v>0</v>
      </c>
      <c r="D256" s="17">
        <f>IF(D255="distacco",0,C255-C256)</f>
        <v>0</v>
      </c>
      <c r="E256" s="17" t="str">
        <f>dettaglio!C192</f>
        <v>F</v>
      </c>
      <c r="F256" s="17">
        <f>IF(C255="punti",1,IF(D256&gt;0,H256,F255))</f>
        <v>218</v>
      </c>
      <c r="G256" s="17">
        <f>IF(E256="F",I256,J256)</f>
        <v>70</v>
      </c>
      <c r="H256" s="19">
        <f>IF(H255="conta",1,H255+1)</f>
        <v>255</v>
      </c>
      <c r="I256" s="19">
        <f>COUNTIF($E$2:E256,"F")</f>
        <v>70</v>
      </c>
      <c r="J256" s="19">
        <f>COUNTIF($E$2:E256,"M")</f>
        <v>185</v>
      </c>
    </row>
    <row r="257" spans="1:10" x14ac:dyDescent="0.3">
      <c r="A257" s="16" t="str">
        <f>dettaglio!A193</f>
        <v>PERINI</v>
      </c>
      <c r="B257" s="16" t="str">
        <f>dettaglio!B193</f>
        <v>DANIELE</v>
      </c>
      <c r="C257" s="17">
        <f>dettaglio!D193</f>
        <v>0</v>
      </c>
      <c r="D257" s="17">
        <f>IF(D256="distacco",0,C256-C257)</f>
        <v>0</v>
      </c>
      <c r="E257" s="17" t="str">
        <f>dettaglio!C193</f>
        <v>M</v>
      </c>
      <c r="F257" s="17">
        <f>IF(C256="punti",1,IF(D257&gt;0,H257,F256))</f>
        <v>218</v>
      </c>
      <c r="G257" s="17">
        <f>IF(E257="F",I257,J257)</f>
        <v>186</v>
      </c>
      <c r="H257" s="19">
        <f>IF(H256="conta",1,H256+1)</f>
        <v>256</v>
      </c>
      <c r="I257" s="19">
        <f>COUNTIF($E$2:E257,"F")</f>
        <v>70</v>
      </c>
      <c r="J257" s="19">
        <f>COUNTIF($E$2:E257,"M")</f>
        <v>186</v>
      </c>
    </row>
    <row r="258" spans="1:10" x14ac:dyDescent="0.3">
      <c r="A258" s="16" t="str">
        <f>dettaglio!A195</f>
        <v>PIERPAOLI</v>
      </c>
      <c r="B258" s="16" t="str">
        <f>dettaglio!B195</f>
        <v>NICOLA</v>
      </c>
      <c r="C258" s="17">
        <f>dettaglio!D195</f>
        <v>0</v>
      </c>
      <c r="D258" s="17">
        <f>IF(D257="distacco",0,C257-C258)</f>
        <v>0</v>
      </c>
      <c r="E258" s="17" t="str">
        <f>dettaglio!C195</f>
        <v>M</v>
      </c>
      <c r="F258" s="17">
        <f>IF(C257="punti",1,IF(D258&gt;0,H258,F257))</f>
        <v>218</v>
      </c>
      <c r="G258" s="17">
        <f>IF(E258="F",I258,J258)</f>
        <v>187</v>
      </c>
      <c r="H258" s="19">
        <f>IF(H257="conta",1,H257+1)</f>
        <v>257</v>
      </c>
      <c r="I258" s="19">
        <f>COUNTIF($E$2:E258,"F")</f>
        <v>70</v>
      </c>
      <c r="J258" s="19">
        <f>COUNTIF($E$2:E258,"M")</f>
        <v>187</v>
      </c>
    </row>
    <row r="259" spans="1:10" x14ac:dyDescent="0.3">
      <c r="A259" s="16" t="str">
        <f>dettaglio!A198</f>
        <v>PIRRO</v>
      </c>
      <c r="B259" s="16" t="str">
        <f>dettaglio!B198</f>
        <v>EMANUELA</v>
      </c>
      <c r="C259" s="17">
        <f>dettaglio!D198</f>
        <v>0</v>
      </c>
      <c r="D259" s="17">
        <f>IF(D258="distacco",0,C258-C259)</f>
        <v>0</v>
      </c>
      <c r="E259" s="17" t="str">
        <f>dettaglio!C198</f>
        <v>F</v>
      </c>
      <c r="F259" s="17">
        <f>IF(C258="punti",1,IF(D259&gt;0,H259,F258))</f>
        <v>218</v>
      </c>
      <c r="G259" s="17">
        <f>IF(E259="F",I259,J259)</f>
        <v>71</v>
      </c>
      <c r="H259" s="19">
        <f>IF(H258="conta",1,H258+1)</f>
        <v>258</v>
      </c>
      <c r="I259" s="19">
        <f>COUNTIF($E$2:E259,"F")</f>
        <v>71</v>
      </c>
      <c r="J259" s="19">
        <f>COUNTIF($E$2:E259,"M")</f>
        <v>187</v>
      </c>
    </row>
    <row r="260" spans="1:10" x14ac:dyDescent="0.3">
      <c r="A260" s="16" t="str">
        <f>dettaglio!A199</f>
        <v>PISCOPO</v>
      </c>
      <c r="B260" s="16" t="str">
        <f>dettaglio!B199</f>
        <v>LUCA</v>
      </c>
      <c r="C260" s="17">
        <f>dettaglio!D199</f>
        <v>0</v>
      </c>
      <c r="D260" s="17">
        <f>IF(D259="distacco",0,C259-C260)</f>
        <v>0</v>
      </c>
      <c r="E260" s="17" t="str">
        <f>dettaglio!C199</f>
        <v>M</v>
      </c>
      <c r="F260" s="17">
        <f>IF(C259="punti",1,IF(D260&gt;0,H260,F259))</f>
        <v>218</v>
      </c>
      <c r="G260" s="17">
        <f>IF(E260="F",I260,J260)</f>
        <v>188</v>
      </c>
      <c r="H260" s="19">
        <f>IF(H259="conta",1,H259+1)</f>
        <v>259</v>
      </c>
      <c r="I260" s="19">
        <f>COUNTIF($E$2:E260,"F")</f>
        <v>71</v>
      </c>
      <c r="J260" s="19">
        <f>COUNTIF($E$2:E260,"M")</f>
        <v>188</v>
      </c>
    </row>
    <row r="261" spans="1:10" x14ac:dyDescent="0.3">
      <c r="A261" s="16" t="str">
        <f>dettaglio!A201</f>
        <v>POLI</v>
      </c>
      <c r="B261" s="16" t="str">
        <f>dettaglio!B201</f>
        <v>ROBERTO</v>
      </c>
      <c r="C261" s="17">
        <f>dettaglio!D201</f>
        <v>0</v>
      </c>
      <c r="D261" s="17">
        <f>IF(D260="distacco",0,C260-C261)</f>
        <v>0</v>
      </c>
      <c r="E261" s="17" t="str">
        <f>dettaglio!C201</f>
        <v>M</v>
      </c>
      <c r="F261" s="17">
        <f>IF(C260="punti",1,IF(D261&gt;0,H261,F260))</f>
        <v>218</v>
      </c>
      <c r="G261" s="17">
        <f>IF(E261="F",I261,J261)</f>
        <v>189</v>
      </c>
      <c r="H261" s="19">
        <f>IF(H260="conta",1,H260+1)</f>
        <v>260</v>
      </c>
      <c r="I261" s="19">
        <f>COUNTIF($E$2:E261,"F")</f>
        <v>71</v>
      </c>
      <c r="J261" s="19">
        <f>COUNTIF($E$2:E261,"M")</f>
        <v>189</v>
      </c>
    </row>
    <row r="262" spans="1:10" x14ac:dyDescent="0.3">
      <c r="A262" s="16" t="str">
        <f>dettaglio!A202</f>
        <v>PORCIATTI</v>
      </c>
      <c r="B262" s="16" t="str">
        <f>dettaglio!B202</f>
        <v>VALERIO</v>
      </c>
      <c r="C262" s="17">
        <f>dettaglio!D202</f>
        <v>0</v>
      </c>
      <c r="D262" s="17">
        <f>IF(D261="distacco",0,C261-C262)</f>
        <v>0</v>
      </c>
      <c r="E262" s="17" t="str">
        <f>dettaglio!C202</f>
        <v>M</v>
      </c>
      <c r="F262" s="17">
        <f>IF(C261="punti",1,IF(D262&gt;0,H262,F261))</f>
        <v>218</v>
      </c>
      <c r="G262" s="17">
        <f>IF(E262="F",I262,J262)</f>
        <v>190</v>
      </c>
      <c r="H262" s="19">
        <f>IF(H261="conta",1,H261+1)</f>
        <v>261</v>
      </c>
      <c r="I262" s="19">
        <f>COUNTIF($E$2:E262,"F")</f>
        <v>71</v>
      </c>
      <c r="J262" s="19">
        <f>COUNTIF($E$2:E262,"M")</f>
        <v>190</v>
      </c>
    </row>
    <row r="263" spans="1:10" x14ac:dyDescent="0.3">
      <c r="A263" s="16" t="str">
        <f>dettaglio!A209</f>
        <v>RAPACCINI</v>
      </c>
      <c r="B263" s="16" t="str">
        <f>dettaglio!B209</f>
        <v>MARIO</v>
      </c>
      <c r="C263" s="17">
        <f>dettaglio!D209</f>
        <v>0</v>
      </c>
      <c r="D263" s="17">
        <f>IF(D262="distacco",0,C262-C263)</f>
        <v>0</v>
      </c>
      <c r="E263" s="17" t="str">
        <f>dettaglio!C209</f>
        <v>M</v>
      </c>
      <c r="F263" s="17">
        <f>IF(C262="punti",1,IF(D263&gt;0,H263,F262))</f>
        <v>218</v>
      </c>
      <c r="G263" s="17">
        <f>IF(E263="F",I263,J263)</f>
        <v>191</v>
      </c>
      <c r="H263" s="19">
        <f>IF(H262="conta",1,H262+1)</f>
        <v>262</v>
      </c>
      <c r="I263" s="19">
        <f>COUNTIF($E$2:E263,"F")</f>
        <v>71</v>
      </c>
      <c r="J263" s="19">
        <f>COUNTIF($E$2:E263,"M")</f>
        <v>191</v>
      </c>
    </row>
    <row r="264" spans="1:10" x14ac:dyDescent="0.3">
      <c r="A264" s="16" t="str">
        <f>dettaglio!A211</f>
        <v>RAUCCIO</v>
      </c>
      <c r="B264" s="16" t="str">
        <f>dettaglio!B211</f>
        <v>PAOLO</v>
      </c>
      <c r="C264" s="17">
        <f>dettaglio!D211</f>
        <v>0</v>
      </c>
      <c r="D264" s="17">
        <f>IF(D263="distacco",0,C263-C264)</f>
        <v>0</v>
      </c>
      <c r="E264" s="17" t="str">
        <f>dettaglio!C211</f>
        <v>M</v>
      </c>
      <c r="F264" s="17">
        <f>IF(C263="punti",1,IF(D264&gt;0,H264,F263))</f>
        <v>218</v>
      </c>
      <c r="G264" s="17">
        <f>IF(E264="F",I264,J264)</f>
        <v>192</v>
      </c>
      <c r="H264" s="19">
        <f>IF(H263="conta",1,H263+1)</f>
        <v>263</v>
      </c>
      <c r="I264" s="19">
        <f>COUNTIF($E$2:E264,"F")</f>
        <v>71</v>
      </c>
      <c r="J264" s="19">
        <f>COUNTIF($E$2:E264,"M")</f>
        <v>192</v>
      </c>
    </row>
    <row r="265" spans="1:10" x14ac:dyDescent="0.3">
      <c r="A265" s="16" t="str">
        <f>dettaglio!A215</f>
        <v>REGGIOLI</v>
      </c>
      <c r="B265" s="16" t="str">
        <f>dettaglio!B215</f>
        <v>RICCARDO</v>
      </c>
      <c r="C265" s="17">
        <f>dettaglio!D215</f>
        <v>0</v>
      </c>
      <c r="D265" s="17">
        <f>IF(D264="distacco",0,C264-C265)</f>
        <v>0</v>
      </c>
      <c r="E265" s="17" t="str">
        <f>dettaglio!C215</f>
        <v>M</v>
      </c>
      <c r="F265" s="17">
        <f>IF(C264="punti",1,IF(D265&gt;0,H265,F264))</f>
        <v>218</v>
      </c>
      <c r="G265" s="17">
        <f>IF(E265="F",I265,J265)</f>
        <v>193</v>
      </c>
      <c r="H265" s="19">
        <f>IF(H264="conta",1,H264+1)</f>
        <v>264</v>
      </c>
      <c r="I265" s="19">
        <f>COUNTIF($E$2:E265,"F")</f>
        <v>71</v>
      </c>
      <c r="J265" s="19">
        <f>COUNTIF($E$2:E265,"M")</f>
        <v>193</v>
      </c>
    </row>
    <row r="266" spans="1:10" x14ac:dyDescent="0.3">
      <c r="A266" s="16" t="str">
        <f>dettaglio!A216</f>
        <v>RENIERI</v>
      </c>
      <c r="B266" s="16" t="str">
        <f>dettaglio!B216</f>
        <v>SIMONE</v>
      </c>
      <c r="C266" s="17">
        <f>dettaglio!D216</f>
        <v>0</v>
      </c>
      <c r="D266" s="17">
        <f>IF(D265="distacco",0,C265-C266)</f>
        <v>0</v>
      </c>
      <c r="E266" s="17" t="str">
        <f>dettaglio!C216</f>
        <v>M</v>
      </c>
      <c r="F266" s="17">
        <f>IF(C265="punti",1,IF(D266&gt;0,H266,F265))</f>
        <v>218</v>
      </c>
      <c r="G266" s="17">
        <f>IF(E266="F",I266,J266)</f>
        <v>194</v>
      </c>
      <c r="H266" s="19">
        <f>IF(H265="conta",1,H265+1)</f>
        <v>265</v>
      </c>
      <c r="I266" s="19">
        <f>COUNTIF($E$2:E266,"F")</f>
        <v>71</v>
      </c>
      <c r="J266" s="19">
        <f>COUNTIF($E$2:E266,"M")</f>
        <v>194</v>
      </c>
    </row>
    <row r="267" spans="1:10" x14ac:dyDescent="0.3">
      <c r="A267" s="16" t="str">
        <f>dettaglio!A228</f>
        <v>SALERNO</v>
      </c>
      <c r="B267" s="16" t="str">
        <f>dettaglio!B228</f>
        <v>LIBERO</v>
      </c>
      <c r="C267" s="17">
        <f>dettaglio!D228</f>
        <v>0</v>
      </c>
      <c r="D267" s="17">
        <f>IF(D266="distacco",0,C266-C267)</f>
        <v>0</v>
      </c>
      <c r="E267" s="17" t="str">
        <f>dettaglio!C228</f>
        <v>M</v>
      </c>
      <c r="F267" s="17">
        <f>IF(C266="punti",1,IF(D267&gt;0,H267,F266))</f>
        <v>218</v>
      </c>
      <c r="G267" s="17">
        <f>IF(E267="F",I267,J267)</f>
        <v>195</v>
      </c>
      <c r="H267" s="19">
        <f>IF(H266="conta",1,H266+1)</f>
        <v>266</v>
      </c>
      <c r="I267" s="19">
        <f>COUNTIF($E$2:E267,"F")</f>
        <v>71</v>
      </c>
      <c r="J267" s="19">
        <f>COUNTIF($E$2:E267,"M")</f>
        <v>195</v>
      </c>
    </row>
    <row r="268" spans="1:10" x14ac:dyDescent="0.3">
      <c r="A268" s="16" t="str">
        <f>dettaglio!A229</f>
        <v>SAMMARTINO</v>
      </c>
      <c r="B268" s="16" t="str">
        <f>dettaglio!B229</f>
        <v>MATTEO</v>
      </c>
      <c r="C268" s="17">
        <f>dettaglio!D229</f>
        <v>0</v>
      </c>
      <c r="D268" s="17">
        <f>IF(D267="distacco",0,C267-C268)</f>
        <v>0</v>
      </c>
      <c r="E268" s="17" t="str">
        <f>dettaglio!C229</f>
        <v>M</v>
      </c>
      <c r="F268" s="17">
        <f>IF(C267="punti",1,IF(D268&gt;0,H268,F267))</f>
        <v>218</v>
      </c>
      <c r="G268" s="17">
        <f>IF(E268="F",I268,J268)</f>
        <v>196</v>
      </c>
      <c r="H268" s="19">
        <f>IF(H267="conta",1,H267+1)</f>
        <v>267</v>
      </c>
      <c r="I268" s="19">
        <f>COUNTIF($E$2:E268,"F")</f>
        <v>71</v>
      </c>
      <c r="J268" s="19">
        <f>COUNTIF($E$2:E268,"M")</f>
        <v>196</v>
      </c>
    </row>
    <row r="269" spans="1:10" x14ac:dyDescent="0.3">
      <c r="A269" s="16" t="str">
        <f>dettaglio!A246</f>
        <v>TANI</v>
      </c>
      <c r="B269" s="16" t="str">
        <f>dettaglio!B246</f>
        <v>MASSIMILIANO</v>
      </c>
      <c r="C269" s="17">
        <f>dettaglio!D246</f>
        <v>0</v>
      </c>
      <c r="D269" s="17">
        <f>IF(D268="distacco",0,C268-C269)</f>
        <v>0</v>
      </c>
      <c r="E269" s="17" t="str">
        <f>dettaglio!C246</f>
        <v>M</v>
      </c>
      <c r="F269" s="17">
        <f>IF(C268="punti",1,IF(D269&gt;0,H269,F268))</f>
        <v>218</v>
      </c>
      <c r="G269" s="17">
        <f>IF(E269="F",I269,J269)</f>
        <v>197</v>
      </c>
      <c r="H269" s="19">
        <f>IF(H268="conta",1,H268+1)</f>
        <v>268</v>
      </c>
      <c r="I269" s="19">
        <f>COUNTIF($E$2:E269,"F")</f>
        <v>71</v>
      </c>
      <c r="J269" s="19">
        <f>COUNTIF($E$2:E269,"M")</f>
        <v>197</v>
      </c>
    </row>
    <row r="270" spans="1:10" x14ac:dyDescent="0.3">
      <c r="A270" s="16" t="str">
        <f>dettaglio!A248</f>
        <v>TARGIONI</v>
      </c>
      <c r="B270" s="16" t="str">
        <f>dettaglio!B248</f>
        <v>DINO</v>
      </c>
      <c r="C270" s="17">
        <f>dettaglio!D248</f>
        <v>0</v>
      </c>
      <c r="D270" s="17">
        <f>IF(D269="distacco",0,C269-C270)</f>
        <v>0</v>
      </c>
      <c r="E270" s="17" t="str">
        <f>dettaglio!C248</f>
        <v>M</v>
      </c>
      <c r="F270" s="17">
        <f>IF(C269="punti",1,IF(D270&gt;0,H270,F269))</f>
        <v>218</v>
      </c>
      <c r="G270" s="17">
        <f>IF(E270="F",I270,J270)</f>
        <v>198</v>
      </c>
      <c r="H270" s="19">
        <f>IF(H269="conta",1,H269+1)</f>
        <v>269</v>
      </c>
      <c r="I270" s="19">
        <f>COUNTIF($E$2:E270,"F")</f>
        <v>71</v>
      </c>
      <c r="J270" s="19">
        <f>COUNTIF($E$2:E270,"M")</f>
        <v>198</v>
      </c>
    </row>
    <row r="271" spans="1:10" x14ac:dyDescent="0.3">
      <c r="A271" s="16" t="str">
        <f>dettaglio!A252</f>
        <v>TIEZZI</v>
      </c>
      <c r="B271" s="16" t="str">
        <f>dettaglio!B252</f>
        <v>ANDREA</v>
      </c>
      <c r="C271" s="17">
        <f>dettaglio!D252</f>
        <v>0</v>
      </c>
      <c r="D271" s="17">
        <f>IF(D270="distacco",0,C270-C271)</f>
        <v>0</v>
      </c>
      <c r="E271" s="17" t="str">
        <f>dettaglio!C252</f>
        <v>M</v>
      </c>
      <c r="F271" s="17">
        <f>IF(C270="punti",1,IF(D271&gt;0,H271,F270))</f>
        <v>218</v>
      </c>
      <c r="G271" s="17">
        <f>IF(E271="F",I271,J271)</f>
        <v>199</v>
      </c>
      <c r="H271" s="19">
        <f>IF(H270="conta",1,H270+1)</f>
        <v>270</v>
      </c>
      <c r="I271" s="19">
        <f>COUNTIF($E$2:E271,"F")</f>
        <v>71</v>
      </c>
      <c r="J271" s="19">
        <f>COUNTIF($E$2:E271,"M")</f>
        <v>199</v>
      </c>
    </row>
    <row r="272" spans="1:10" x14ac:dyDescent="0.3">
      <c r="A272" s="16" t="str">
        <f>dettaglio!A255</f>
        <v>TOMBELLI</v>
      </c>
      <c r="B272" s="16" t="str">
        <f>dettaglio!B255</f>
        <v>CLAUDIO</v>
      </c>
      <c r="C272" s="17">
        <f>dettaglio!D255</f>
        <v>0</v>
      </c>
      <c r="D272" s="17">
        <f>IF(D271="distacco",0,C271-C272)</f>
        <v>0</v>
      </c>
      <c r="E272" s="17" t="str">
        <f>dettaglio!C255</f>
        <v>M</v>
      </c>
      <c r="F272" s="17">
        <f>IF(C271="punti",1,IF(D272&gt;0,H272,F271))</f>
        <v>218</v>
      </c>
      <c r="G272" s="17">
        <f>IF(E272="F",I272,J272)</f>
        <v>200</v>
      </c>
      <c r="H272" s="19">
        <f>IF(H271="conta",1,H271+1)</f>
        <v>271</v>
      </c>
      <c r="I272" s="19">
        <f>COUNTIF($E$2:E272,"F")</f>
        <v>71</v>
      </c>
      <c r="J272" s="19">
        <f>COUNTIF($E$2:E272,"M")</f>
        <v>200</v>
      </c>
    </row>
    <row r="273" spans="1:10" x14ac:dyDescent="0.3">
      <c r="A273" s="16" t="str">
        <f>dettaglio!A260</f>
        <v>TRAVAGLI</v>
      </c>
      <c r="B273" s="16" t="str">
        <f>dettaglio!B260</f>
        <v>FABIO</v>
      </c>
      <c r="C273" s="17">
        <f>dettaglio!D260</f>
        <v>0</v>
      </c>
      <c r="D273" s="17">
        <f>IF(D272="distacco",0,C272-C273)</f>
        <v>0</v>
      </c>
      <c r="E273" s="17" t="str">
        <f>dettaglio!C260</f>
        <v>M</v>
      </c>
      <c r="F273" s="17">
        <f>IF(C272="punti",1,IF(D273&gt;0,H273,F272))</f>
        <v>218</v>
      </c>
      <c r="G273" s="17">
        <f>IF(E273="F",I273,J273)</f>
        <v>201</v>
      </c>
      <c r="H273" s="19">
        <f>IF(H272="conta",1,H272+1)</f>
        <v>272</v>
      </c>
      <c r="I273" s="19">
        <f>COUNTIF($E$2:E273,"F")</f>
        <v>71</v>
      </c>
      <c r="J273" s="19">
        <f>COUNTIF($E$2:E273,"M")</f>
        <v>201</v>
      </c>
    </row>
    <row r="274" spans="1:10" x14ac:dyDescent="0.3">
      <c r="A274" s="16" t="str">
        <f>dettaglio!A261</f>
        <v>TRAVAGLIATI</v>
      </c>
      <c r="B274" s="16" t="str">
        <f>dettaglio!B261</f>
        <v>ANGELO</v>
      </c>
      <c r="C274" s="17">
        <f>dettaglio!D261</f>
        <v>0</v>
      </c>
      <c r="D274" s="17">
        <f>IF(D273="distacco",0,C273-C274)</f>
        <v>0</v>
      </c>
      <c r="E274" s="17" t="str">
        <f>dettaglio!C261</f>
        <v>M</v>
      </c>
      <c r="F274" s="17">
        <f>IF(C273="punti",1,IF(D274&gt;0,H274,F273))</f>
        <v>218</v>
      </c>
      <c r="G274" s="17">
        <f>IF(E274="F",I274,J274)</f>
        <v>202</v>
      </c>
      <c r="H274" s="19">
        <f>IF(H273="conta",1,H273+1)</f>
        <v>273</v>
      </c>
      <c r="I274" s="19">
        <f>COUNTIF($E$2:E274,"F")</f>
        <v>71</v>
      </c>
      <c r="J274" s="19">
        <f>COUNTIF($E$2:E274,"M")</f>
        <v>202</v>
      </c>
    </row>
    <row r="275" spans="1:10" x14ac:dyDescent="0.3">
      <c r="A275" s="16" t="str">
        <f>dettaglio!A275</f>
        <v>VOLPI</v>
      </c>
      <c r="B275" s="16" t="str">
        <f>dettaglio!B275</f>
        <v>LAPO</v>
      </c>
      <c r="C275" s="17">
        <f>dettaglio!D275</f>
        <v>0</v>
      </c>
      <c r="D275" s="17">
        <f>IF(D274="distacco",0,C274-C275)</f>
        <v>0</v>
      </c>
      <c r="E275" s="17" t="str">
        <f>dettaglio!C275</f>
        <v>M</v>
      </c>
      <c r="F275" s="17">
        <f>IF(C274="punti",1,IF(D275&gt;0,H275,F274))</f>
        <v>218</v>
      </c>
      <c r="G275" s="17">
        <f>IF(E275="F",I275,J275)</f>
        <v>203</v>
      </c>
      <c r="H275" s="19">
        <f>IF(H274="conta",1,H274+1)</f>
        <v>274</v>
      </c>
      <c r="I275" s="19">
        <f>COUNTIF($E$2:E275,"F")</f>
        <v>71</v>
      </c>
      <c r="J275" s="19">
        <f>COUNTIF($E$2:E275,"M")</f>
        <v>203</v>
      </c>
    </row>
    <row r="276" spans="1:10" x14ac:dyDescent="0.3">
      <c r="A276" s="16" t="str">
        <f>dettaglio!A278</f>
        <v>ZACCONE</v>
      </c>
      <c r="B276" s="16" t="str">
        <f>dettaglio!B278</f>
        <v>DOMENICO EMANUELE</v>
      </c>
      <c r="C276" s="17">
        <f>dettaglio!D278</f>
        <v>0</v>
      </c>
      <c r="D276" s="17">
        <f>IF(D275="distacco",0,C275-C276)</f>
        <v>0</v>
      </c>
      <c r="E276" s="17" t="str">
        <f>dettaglio!C278</f>
        <v>M</v>
      </c>
      <c r="F276" s="17">
        <f>IF(C275="punti",1,IF(D276&gt;0,H276,F275))</f>
        <v>218</v>
      </c>
      <c r="G276" s="17">
        <f>IF(E276="F",I276,J276)</f>
        <v>204</v>
      </c>
      <c r="H276" s="19">
        <f>IF(H275="conta",1,H275+1)</f>
        <v>275</v>
      </c>
      <c r="I276" s="19">
        <f>COUNTIF($E$2:E276,"F")</f>
        <v>71</v>
      </c>
      <c r="J276" s="19">
        <f>COUNTIF($E$2:E276,"M")</f>
        <v>204</v>
      </c>
    </row>
    <row r="277" spans="1:10" x14ac:dyDescent="0.3">
      <c r="A277" s="16" t="str">
        <f>dettaglio!A281</f>
        <v>ZILIOTTO</v>
      </c>
      <c r="B277" s="16" t="str">
        <f>dettaglio!B281</f>
        <v>BERNARDO</v>
      </c>
      <c r="C277" s="17">
        <f>dettaglio!D281</f>
        <v>0</v>
      </c>
      <c r="D277" s="17">
        <f>IF(D276="distacco",0,C276-C277)</f>
        <v>0</v>
      </c>
      <c r="E277" s="17" t="str">
        <f>dettaglio!C281</f>
        <v>M</v>
      </c>
      <c r="F277" s="17">
        <f>IF(C276="punti",1,IF(D277&gt;0,H277,F276))</f>
        <v>218</v>
      </c>
      <c r="G277" s="17">
        <f>IF(E277="F",I277,J277)</f>
        <v>205</v>
      </c>
      <c r="H277" s="19">
        <f>IF(H276="conta",1,H276+1)</f>
        <v>276</v>
      </c>
      <c r="I277" s="19">
        <f>COUNTIF($E$2:E277,"F")</f>
        <v>71</v>
      </c>
      <c r="J277" s="19">
        <f>COUNTIF($E$2:E277,"M")</f>
        <v>205</v>
      </c>
    </row>
    <row r="278" spans="1:10" x14ac:dyDescent="0.3">
      <c r="H278" s="19"/>
      <c r="I278" s="19"/>
      <c r="J278" s="19"/>
    </row>
  </sheetData>
  <autoFilter ref="A1:J277">
    <sortState ref="A2:J277">
      <sortCondition descending="1" ref="C1:C277"/>
    </sortState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1"/>
  <sheetViews>
    <sheetView topLeftCell="A34" workbookViewId="0"/>
  </sheetViews>
  <sheetFormatPr defaultRowHeight="14.4" x14ac:dyDescent="0.3"/>
  <cols>
    <col min="1" max="1" width="7.5546875" style="1" customWidth="1"/>
    <col min="2" max="2" width="34.88671875" style="5" bestFit="1" customWidth="1"/>
    <col min="3" max="3" width="18" style="5" customWidth="1"/>
    <col min="4" max="4" width="52.44140625" style="5" bestFit="1" customWidth="1"/>
    <col min="5" max="5" width="8.5546875" style="6" bestFit="1" customWidth="1"/>
  </cols>
  <sheetData>
    <row r="1" spans="1:5" ht="15" x14ac:dyDescent="0.2">
      <c r="A1" s="1" t="s">
        <v>409</v>
      </c>
      <c r="B1" s="2" t="s">
        <v>410</v>
      </c>
      <c r="C1" s="2" t="s">
        <v>411</v>
      </c>
      <c r="D1" s="2" t="s">
        <v>412</v>
      </c>
      <c r="E1" s="3" t="s">
        <v>413</v>
      </c>
    </row>
    <row r="2" spans="1:5" ht="15" x14ac:dyDescent="0.2">
      <c r="A2" s="4">
        <v>1</v>
      </c>
      <c r="B2" s="5" t="s">
        <v>414</v>
      </c>
      <c r="C2" s="5" t="s">
        <v>415</v>
      </c>
      <c r="D2" s="5" t="s">
        <v>416</v>
      </c>
      <c r="E2" s="6">
        <v>13.6</v>
      </c>
    </row>
    <row r="3" spans="1:5" ht="15" x14ac:dyDescent="0.2">
      <c r="A3" s="4">
        <v>2</v>
      </c>
      <c r="B3" s="5" t="s">
        <v>417</v>
      </c>
      <c r="C3" s="5" t="s">
        <v>418</v>
      </c>
      <c r="D3" s="5" t="s">
        <v>419</v>
      </c>
      <c r="E3" s="6">
        <v>13</v>
      </c>
    </row>
    <row r="4" spans="1:5" x14ac:dyDescent="0.3">
      <c r="A4" s="4">
        <v>3</v>
      </c>
      <c r="B4" s="5" t="s">
        <v>420</v>
      </c>
      <c r="C4" s="5" t="s">
        <v>418</v>
      </c>
      <c r="D4" s="5" t="s">
        <v>421</v>
      </c>
      <c r="E4" s="6">
        <v>15.6</v>
      </c>
    </row>
    <row r="5" spans="1:5" x14ac:dyDescent="0.3">
      <c r="A5" s="4">
        <v>4</v>
      </c>
      <c r="B5" s="5" t="s">
        <v>422</v>
      </c>
      <c r="C5" s="5" t="s">
        <v>423</v>
      </c>
      <c r="D5" s="5" t="s">
        <v>424</v>
      </c>
      <c r="E5" s="6">
        <v>15</v>
      </c>
    </row>
    <row r="6" spans="1:5" x14ac:dyDescent="0.3">
      <c r="A6" s="4">
        <v>5</v>
      </c>
      <c r="B6" s="5" t="s">
        <v>425</v>
      </c>
      <c r="C6" s="5" t="s">
        <v>426</v>
      </c>
      <c r="D6" s="5" t="s">
        <v>427</v>
      </c>
      <c r="E6" s="6">
        <v>14</v>
      </c>
    </row>
    <row r="7" spans="1:5" x14ac:dyDescent="0.3">
      <c r="A7" s="4">
        <v>6</v>
      </c>
      <c r="B7" s="5" t="s">
        <v>428</v>
      </c>
      <c r="C7" s="5" t="s">
        <v>426</v>
      </c>
      <c r="D7" s="5" t="s">
        <v>429</v>
      </c>
      <c r="E7" s="6">
        <v>10.49</v>
      </c>
    </row>
    <row r="8" spans="1:5" x14ac:dyDescent="0.3">
      <c r="A8" s="4">
        <v>7</v>
      </c>
      <c r="B8" s="5" t="s">
        <v>414</v>
      </c>
      <c r="C8" s="5" t="s">
        <v>430</v>
      </c>
      <c r="D8" s="5" t="s">
        <v>431</v>
      </c>
      <c r="E8" s="6">
        <v>14</v>
      </c>
    </row>
    <row r="9" spans="1:5" x14ac:dyDescent="0.3">
      <c r="A9" s="4">
        <v>8</v>
      </c>
      <c r="B9" s="5" t="s">
        <v>432</v>
      </c>
      <c r="C9" s="5" t="s">
        <v>430</v>
      </c>
      <c r="D9" s="5" t="s">
        <v>433</v>
      </c>
      <c r="E9" s="6">
        <v>14.5</v>
      </c>
    </row>
    <row r="10" spans="1:5" x14ac:dyDescent="0.3">
      <c r="A10" s="4">
        <v>9</v>
      </c>
      <c r="B10" s="5" t="s">
        <v>434</v>
      </c>
      <c r="C10" s="5" t="s">
        <v>435</v>
      </c>
      <c r="D10" s="5" t="s">
        <v>436</v>
      </c>
      <c r="E10" s="6">
        <v>14</v>
      </c>
    </row>
    <row r="11" spans="1:5" x14ac:dyDescent="0.3">
      <c r="A11" s="4">
        <v>10</v>
      </c>
      <c r="B11" s="5" t="s">
        <v>437</v>
      </c>
      <c r="C11" s="5" t="s">
        <v>438</v>
      </c>
      <c r="D11" s="5" t="s">
        <v>439</v>
      </c>
      <c r="E11" s="6">
        <v>15</v>
      </c>
    </row>
    <row r="12" spans="1:5" x14ac:dyDescent="0.3">
      <c r="A12" s="4">
        <v>11</v>
      </c>
      <c r="B12" s="5" t="s">
        <v>440</v>
      </c>
      <c r="C12" s="5" t="s">
        <v>441</v>
      </c>
      <c r="D12" s="5" t="s">
        <v>442</v>
      </c>
      <c r="E12" s="6">
        <v>21.097000000000001</v>
      </c>
    </row>
    <row r="13" spans="1:5" x14ac:dyDescent="0.3">
      <c r="A13" s="4">
        <v>12</v>
      </c>
      <c r="B13" s="5" t="s">
        <v>443</v>
      </c>
      <c r="C13" s="5" t="s">
        <v>444</v>
      </c>
      <c r="D13" s="5" t="s">
        <v>445</v>
      </c>
      <c r="E13" s="6">
        <v>14</v>
      </c>
    </row>
    <row r="14" spans="1:5" x14ac:dyDescent="0.3">
      <c r="A14" s="4">
        <v>13</v>
      </c>
      <c r="B14" s="5" t="s">
        <v>446</v>
      </c>
      <c r="C14" s="7" t="s">
        <v>447</v>
      </c>
      <c r="D14" s="5" t="s">
        <v>448</v>
      </c>
      <c r="E14" s="6">
        <v>21.097000000000001</v>
      </c>
    </row>
    <row r="15" spans="1:5" x14ac:dyDescent="0.3">
      <c r="A15" s="4">
        <v>14</v>
      </c>
      <c r="B15" s="5" t="s">
        <v>434</v>
      </c>
      <c r="C15" s="5" t="s">
        <v>449</v>
      </c>
      <c r="D15" s="5" t="s">
        <v>450</v>
      </c>
      <c r="E15" s="6">
        <v>8</v>
      </c>
    </row>
    <row r="16" spans="1:5" x14ac:dyDescent="0.3">
      <c r="A16" s="4">
        <v>15</v>
      </c>
      <c r="B16" s="5" t="s">
        <v>451</v>
      </c>
      <c r="C16" s="5" t="s">
        <v>452</v>
      </c>
      <c r="D16" s="5" t="s">
        <v>453</v>
      </c>
      <c r="E16" s="6">
        <v>10</v>
      </c>
    </row>
    <row r="17" spans="1:5" ht="15" x14ac:dyDescent="0.2">
      <c r="A17" s="4">
        <v>16</v>
      </c>
      <c r="B17" s="5" t="s">
        <v>454</v>
      </c>
      <c r="C17" s="5" t="s">
        <v>452</v>
      </c>
      <c r="D17" s="5" t="s">
        <v>455</v>
      </c>
      <c r="E17" s="6">
        <v>9</v>
      </c>
    </row>
    <row r="18" spans="1:5" x14ac:dyDescent="0.3">
      <c r="A18" s="4">
        <v>17</v>
      </c>
      <c r="B18" s="5" t="s">
        <v>456</v>
      </c>
      <c r="C18" s="5" t="s">
        <v>452</v>
      </c>
      <c r="D18" s="5" t="s">
        <v>457</v>
      </c>
      <c r="E18" s="6">
        <v>11</v>
      </c>
    </row>
    <row r="19" spans="1:5" x14ac:dyDescent="0.3">
      <c r="A19" s="4">
        <v>18</v>
      </c>
      <c r="B19" s="5" t="s">
        <v>458</v>
      </c>
      <c r="C19" s="5" t="s">
        <v>459</v>
      </c>
      <c r="D19" s="5" t="s">
        <v>460</v>
      </c>
      <c r="E19" s="6">
        <v>21.097000000000001</v>
      </c>
    </row>
    <row r="20" spans="1:5" x14ac:dyDescent="0.3">
      <c r="A20" s="4">
        <v>19</v>
      </c>
      <c r="B20" s="5" t="s">
        <v>434</v>
      </c>
      <c r="C20" s="5" t="s">
        <v>459</v>
      </c>
      <c r="D20" s="5" t="s">
        <v>461</v>
      </c>
      <c r="E20" s="6">
        <v>14</v>
      </c>
    </row>
    <row r="21" spans="1:5" x14ac:dyDescent="0.3">
      <c r="A21" s="4">
        <v>20</v>
      </c>
      <c r="B21" s="8" t="s">
        <v>414</v>
      </c>
      <c r="C21" s="8" t="s">
        <v>462</v>
      </c>
      <c r="D21" s="8" t="s">
        <v>463</v>
      </c>
      <c r="E21" s="9" t="s">
        <v>464</v>
      </c>
    </row>
    <row r="22" spans="1:5" x14ac:dyDescent="0.3">
      <c r="A22" s="4">
        <v>21</v>
      </c>
      <c r="B22" s="5" t="s">
        <v>465</v>
      </c>
      <c r="C22" s="5" t="s">
        <v>466</v>
      </c>
      <c r="D22" s="5" t="s">
        <v>467</v>
      </c>
      <c r="E22" s="6">
        <v>14.5</v>
      </c>
    </row>
    <row r="23" spans="1:5" x14ac:dyDescent="0.3">
      <c r="A23" s="4">
        <v>22</v>
      </c>
      <c r="B23" s="5" t="s">
        <v>468</v>
      </c>
      <c r="C23" s="5" t="s">
        <v>469</v>
      </c>
      <c r="D23" s="5" t="s">
        <v>470</v>
      </c>
      <c r="E23" s="6">
        <v>14</v>
      </c>
    </row>
    <row r="24" spans="1:5" x14ac:dyDescent="0.3">
      <c r="A24" s="4">
        <v>23</v>
      </c>
      <c r="B24" s="5" t="s">
        <v>434</v>
      </c>
      <c r="C24" s="5" t="s">
        <v>471</v>
      </c>
      <c r="D24" s="5" t="s">
        <v>472</v>
      </c>
      <c r="E24" s="6">
        <v>21.097000000000001</v>
      </c>
    </row>
    <row r="25" spans="1:5" ht="15" x14ac:dyDescent="0.25">
      <c r="A25" s="4">
        <v>24</v>
      </c>
      <c r="B25" s="5" t="s">
        <v>473</v>
      </c>
      <c r="C25" s="5" t="s">
        <v>474</v>
      </c>
      <c r="D25" s="5" t="s">
        <v>475</v>
      </c>
      <c r="E25" s="6">
        <v>11</v>
      </c>
    </row>
    <row r="26" spans="1:5" x14ac:dyDescent="0.3">
      <c r="A26" s="4">
        <v>25</v>
      </c>
      <c r="B26" s="5" t="s">
        <v>476</v>
      </c>
      <c r="C26" s="5" t="s">
        <v>474</v>
      </c>
      <c r="D26" s="5" t="s">
        <v>477</v>
      </c>
      <c r="E26" s="6">
        <v>21.097000000000001</v>
      </c>
    </row>
    <row r="27" spans="1:5" ht="15" x14ac:dyDescent="0.25">
      <c r="A27" s="4">
        <v>26</v>
      </c>
      <c r="B27" s="5" t="s">
        <v>478</v>
      </c>
      <c r="C27" s="5" t="s">
        <v>474</v>
      </c>
      <c r="D27" s="5" t="s">
        <v>479</v>
      </c>
      <c r="E27" s="6">
        <v>10</v>
      </c>
    </row>
    <row r="28" spans="1:5" x14ac:dyDescent="0.3">
      <c r="A28" s="4">
        <v>27</v>
      </c>
      <c r="B28" s="5" t="s">
        <v>480</v>
      </c>
      <c r="C28" s="5" t="s">
        <v>481</v>
      </c>
      <c r="D28" s="5" t="s">
        <v>482</v>
      </c>
      <c r="E28" s="6">
        <v>13</v>
      </c>
    </row>
    <row r="29" spans="1:5" x14ac:dyDescent="0.3">
      <c r="A29" s="4">
        <v>28</v>
      </c>
      <c r="B29" s="5" t="s">
        <v>414</v>
      </c>
      <c r="C29" s="5" t="s">
        <v>483</v>
      </c>
      <c r="D29" s="5" t="s">
        <v>484</v>
      </c>
      <c r="E29" s="6">
        <v>10</v>
      </c>
    </row>
    <row r="30" spans="1:5" x14ac:dyDescent="0.3">
      <c r="A30" s="4">
        <v>29</v>
      </c>
      <c r="B30" s="5" t="s">
        <v>485</v>
      </c>
      <c r="C30" s="5" t="s">
        <v>486</v>
      </c>
      <c r="D30" s="5" t="s">
        <v>487</v>
      </c>
      <c r="E30" s="6">
        <v>12</v>
      </c>
    </row>
    <row r="31" spans="1:5" ht="15" x14ac:dyDescent="0.25">
      <c r="A31" s="4">
        <v>30</v>
      </c>
      <c r="B31" s="5" t="s">
        <v>488</v>
      </c>
      <c r="C31" s="5" t="s">
        <v>489</v>
      </c>
      <c r="D31" s="5" t="s">
        <v>490</v>
      </c>
      <c r="E31" s="6">
        <v>21.097000000000001</v>
      </c>
    </row>
    <row r="32" spans="1:5" x14ac:dyDescent="0.3">
      <c r="A32" s="4">
        <v>31</v>
      </c>
      <c r="B32" s="5" t="s">
        <v>451</v>
      </c>
      <c r="C32" s="5" t="s">
        <v>489</v>
      </c>
      <c r="D32" s="5" t="s">
        <v>491</v>
      </c>
      <c r="E32" s="6">
        <v>10</v>
      </c>
    </row>
    <row r="33" spans="1:5" x14ac:dyDescent="0.3">
      <c r="A33" s="4">
        <v>32</v>
      </c>
      <c r="B33" s="8" t="s">
        <v>434</v>
      </c>
      <c r="C33" s="8" t="s">
        <v>492</v>
      </c>
      <c r="D33" s="8" t="s">
        <v>493</v>
      </c>
      <c r="E33" s="9">
        <v>7</v>
      </c>
    </row>
    <row r="34" spans="1:5" x14ac:dyDescent="0.3">
      <c r="A34" s="4">
        <v>33</v>
      </c>
      <c r="B34" s="5" t="s">
        <v>494</v>
      </c>
      <c r="C34" s="5" t="s">
        <v>495</v>
      </c>
      <c r="D34" s="5" t="s">
        <v>496</v>
      </c>
      <c r="E34" s="6">
        <v>13</v>
      </c>
    </row>
    <row r="35" spans="1:5" x14ac:dyDescent="0.3">
      <c r="A35" s="4">
        <v>34</v>
      </c>
      <c r="B35" s="5" t="s">
        <v>497</v>
      </c>
      <c r="C35" s="5" t="s">
        <v>498</v>
      </c>
      <c r="D35" s="5" t="s">
        <v>499</v>
      </c>
      <c r="E35" s="6">
        <v>9.8000000000000007</v>
      </c>
    </row>
    <row r="36" spans="1:5" x14ac:dyDescent="0.3">
      <c r="A36" s="4">
        <v>35</v>
      </c>
      <c r="B36" s="10" t="s">
        <v>500</v>
      </c>
      <c r="C36" s="10" t="s">
        <v>501</v>
      </c>
      <c r="D36" s="10" t="s">
        <v>502</v>
      </c>
      <c r="E36" s="11">
        <v>14.1</v>
      </c>
    </row>
    <row r="37" spans="1:5" x14ac:dyDescent="0.3">
      <c r="A37" s="4">
        <v>36</v>
      </c>
      <c r="B37" s="10" t="s">
        <v>434</v>
      </c>
      <c r="C37" s="10" t="s">
        <v>503</v>
      </c>
      <c r="D37" s="10" t="s">
        <v>504</v>
      </c>
      <c r="E37" s="11">
        <v>10</v>
      </c>
    </row>
    <row r="38" spans="1:5" x14ac:dyDescent="0.3">
      <c r="A38" s="4">
        <v>37</v>
      </c>
      <c r="B38" s="10" t="s">
        <v>434</v>
      </c>
      <c r="C38" s="10" t="s">
        <v>505</v>
      </c>
      <c r="D38" s="10" t="s">
        <v>506</v>
      </c>
      <c r="E38" s="11">
        <v>11.5</v>
      </c>
    </row>
    <row r="39" spans="1:5" x14ac:dyDescent="0.3">
      <c r="A39" s="4">
        <v>38</v>
      </c>
      <c r="B39" s="5" t="s">
        <v>507</v>
      </c>
      <c r="C39" s="5" t="s">
        <v>508</v>
      </c>
      <c r="D39" s="5" t="s">
        <v>509</v>
      </c>
      <c r="E39" s="6">
        <v>12</v>
      </c>
    </row>
    <row r="40" spans="1:5" ht="15.75" customHeight="1" x14ac:dyDescent="0.3">
      <c r="A40" s="4">
        <v>39</v>
      </c>
      <c r="B40" s="5" t="s">
        <v>510</v>
      </c>
      <c r="C40" s="5" t="s">
        <v>511</v>
      </c>
      <c r="D40" s="5" t="s">
        <v>512</v>
      </c>
      <c r="E40" s="6">
        <v>10</v>
      </c>
    </row>
    <row r="41" spans="1:5" x14ac:dyDescent="0.3">
      <c r="A41" s="4">
        <v>40</v>
      </c>
      <c r="B41" s="5" t="s">
        <v>513</v>
      </c>
      <c r="C41" s="5" t="s">
        <v>514</v>
      </c>
      <c r="D41" s="5" t="s">
        <v>515</v>
      </c>
      <c r="E41" s="6">
        <v>12</v>
      </c>
    </row>
    <row r="42" spans="1:5" x14ac:dyDescent="0.3">
      <c r="A42" s="4">
        <v>41</v>
      </c>
      <c r="B42" s="5" t="s">
        <v>434</v>
      </c>
      <c r="C42" s="5" t="s">
        <v>516</v>
      </c>
      <c r="D42" s="5" t="s">
        <v>517</v>
      </c>
      <c r="E42" s="6">
        <v>11</v>
      </c>
    </row>
    <row r="43" spans="1:5" x14ac:dyDescent="0.3">
      <c r="A43" s="4">
        <v>42</v>
      </c>
      <c r="B43" s="5" t="s">
        <v>518</v>
      </c>
      <c r="C43" s="5" t="s">
        <v>519</v>
      </c>
      <c r="D43" s="5" t="s">
        <v>520</v>
      </c>
      <c r="E43" s="6">
        <v>9</v>
      </c>
    </row>
    <row r="44" spans="1:5" x14ac:dyDescent="0.3">
      <c r="A44" s="4">
        <v>43</v>
      </c>
      <c r="B44" s="5" t="s">
        <v>521</v>
      </c>
      <c r="C44" s="5" t="s">
        <v>522</v>
      </c>
      <c r="D44" s="5" t="s">
        <v>523</v>
      </c>
      <c r="E44" s="6">
        <v>12</v>
      </c>
    </row>
    <row r="45" spans="1:5" x14ac:dyDescent="0.3">
      <c r="A45" s="4">
        <v>44</v>
      </c>
      <c r="B45" s="5" t="s">
        <v>434</v>
      </c>
      <c r="C45" s="5" t="s">
        <v>524</v>
      </c>
      <c r="D45" s="5" t="s">
        <v>525</v>
      </c>
      <c r="E45" s="6">
        <v>8</v>
      </c>
    </row>
    <row r="46" spans="1:5" x14ac:dyDescent="0.3">
      <c r="A46" s="4">
        <v>45</v>
      </c>
      <c r="B46" s="5" t="s">
        <v>434</v>
      </c>
      <c r="C46" s="5" t="s">
        <v>526</v>
      </c>
      <c r="D46" s="5" t="s">
        <v>527</v>
      </c>
      <c r="E46" s="6">
        <v>10</v>
      </c>
    </row>
    <row r="47" spans="1:5" x14ac:dyDescent="0.3">
      <c r="A47" s="4">
        <v>46</v>
      </c>
      <c r="B47" s="5" t="s">
        <v>528</v>
      </c>
      <c r="C47" s="5" t="s">
        <v>529</v>
      </c>
      <c r="D47" s="5" t="s">
        <v>530</v>
      </c>
      <c r="E47" s="6">
        <v>8.3000000000000007</v>
      </c>
    </row>
    <row r="48" spans="1:5" x14ac:dyDescent="0.3">
      <c r="A48" s="4">
        <v>47</v>
      </c>
      <c r="B48" s="5" t="s">
        <v>531</v>
      </c>
      <c r="C48" s="5" t="s">
        <v>532</v>
      </c>
      <c r="D48" s="5" t="s">
        <v>533</v>
      </c>
      <c r="E48" s="6">
        <v>8</v>
      </c>
    </row>
    <row r="49" spans="1:6" x14ac:dyDescent="0.3">
      <c r="A49" s="4">
        <v>48</v>
      </c>
      <c r="B49" s="5" t="s">
        <v>534</v>
      </c>
      <c r="C49" s="5" t="s">
        <v>535</v>
      </c>
      <c r="D49" s="5" t="s">
        <v>536</v>
      </c>
      <c r="E49" s="6">
        <v>11.8</v>
      </c>
    </row>
    <row r="50" spans="1:6" x14ac:dyDescent="0.3">
      <c r="A50" s="4">
        <v>49</v>
      </c>
      <c r="B50" s="5" t="s">
        <v>451</v>
      </c>
      <c r="C50" s="5" t="s">
        <v>537</v>
      </c>
      <c r="D50" s="5" t="s">
        <v>538</v>
      </c>
      <c r="E50" s="6">
        <v>8</v>
      </c>
      <c r="F50" s="5"/>
    </row>
    <row r="51" spans="1:6" x14ac:dyDescent="0.3">
      <c r="A51" s="4">
        <v>50</v>
      </c>
      <c r="B51" s="5" t="s">
        <v>451</v>
      </c>
      <c r="C51" s="5" t="s">
        <v>539</v>
      </c>
      <c r="D51" s="5" t="s">
        <v>540</v>
      </c>
      <c r="E51" s="6">
        <v>8</v>
      </c>
      <c r="F51" s="5"/>
    </row>
    <row r="52" spans="1:6" x14ac:dyDescent="0.3">
      <c r="A52" s="4">
        <v>51</v>
      </c>
      <c r="B52" s="5" t="s">
        <v>480</v>
      </c>
      <c r="C52" s="5" t="s">
        <v>541</v>
      </c>
      <c r="D52" s="5" t="s">
        <v>542</v>
      </c>
      <c r="E52" s="6">
        <v>10</v>
      </c>
      <c r="F52" s="5"/>
    </row>
    <row r="53" spans="1:6" x14ac:dyDescent="0.3">
      <c r="A53" s="4">
        <v>52</v>
      </c>
      <c r="B53" s="5" t="s">
        <v>434</v>
      </c>
      <c r="C53" s="5" t="s">
        <v>543</v>
      </c>
      <c r="D53" s="5" t="s">
        <v>544</v>
      </c>
      <c r="E53" s="6">
        <v>10</v>
      </c>
      <c r="F53" s="5"/>
    </row>
    <row r="54" spans="1:6" x14ac:dyDescent="0.3">
      <c r="A54" s="4">
        <v>53</v>
      </c>
      <c r="B54" s="5" t="s">
        <v>480</v>
      </c>
      <c r="C54" s="5" t="s">
        <v>545</v>
      </c>
      <c r="D54" s="5" t="s">
        <v>546</v>
      </c>
      <c r="E54" s="6">
        <v>7</v>
      </c>
    </row>
    <row r="55" spans="1:6" x14ac:dyDescent="0.3">
      <c r="A55" s="4">
        <v>54</v>
      </c>
      <c r="B55" s="5" t="s">
        <v>547</v>
      </c>
      <c r="C55" s="5" t="s">
        <v>548</v>
      </c>
      <c r="D55" s="5" t="s">
        <v>549</v>
      </c>
      <c r="E55" s="6">
        <v>13.2</v>
      </c>
    </row>
    <row r="56" spans="1:6" x14ac:dyDescent="0.3">
      <c r="A56" s="4">
        <v>55</v>
      </c>
      <c r="B56" s="5" t="s">
        <v>550</v>
      </c>
      <c r="C56" s="5" t="s">
        <v>551</v>
      </c>
      <c r="D56" s="5" t="s">
        <v>552</v>
      </c>
      <c r="E56" s="6">
        <v>10</v>
      </c>
    </row>
    <row r="57" spans="1:6" x14ac:dyDescent="0.3">
      <c r="A57" s="4">
        <v>56</v>
      </c>
      <c r="B57" s="5" t="s">
        <v>553</v>
      </c>
      <c r="C57" s="5" t="s">
        <v>554</v>
      </c>
      <c r="D57" s="5" t="s">
        <v>555</v>
      </c>
      <c r="E57" s="6" t="s">
        <v>556</v>
      </c>
    </row>
    <row r="58" spans="1:6" x14ac:dyDescent="0.3">
      <c r="A58" s="4">
        <v>57</v>
      </c>
      <c r="B58" s="5" t="s">
        <v>557</v>
      </c>
      <c r="C58" s="5" t="s">
        <v>558</v>
      </c>
      <c r="D58" s="5" t="s">
        <v>559</v>
      </c>
      <c r="E58" s="6">
        <v>14</v>
      </c>
    </row>
    <row r="59" spans="1:6" x14ac:dyDescent="0.3">
      <c r="A59" s="4">
        <v>58</v>
      </c>
      <c r="B59" s="8" t="s">
        <v>560</v>
      </c>
      <c r="C59" s="8" t="s">
        <v>561</v>
      </c>
      <c r="D59" s="8" t="s">
        <v>562</v>
      </c>
      <c r="E59" s="9">
        <v>9</v>
      </c>
    </row>
    <row r="60" spans="1:6" x14ac:dyDescent="0.3">
      <c r="A60" s="4">
        <v>59</v>
      </c>
      <c r="B60" s="5" t="s">
        <v>563</v>
      </c>
      <c r="C60" s="5" t="s">
        <v>564</v>
      </c>
      <c r="D60" s="5" t="s">
        <v>565</v>
      </c>
      <c r="E60" s="6">
        <v>10</v>
      </c>
    </row>
    <row r="61" spans="1:6" x14ac:dyDescent="0.3">
      <c r="A61" s="4">
        <v>60</v>
      </c>
      <c r="B61" s="5" t="s">
        <v>566</v>
      </c>
      <c r="C61" s="5" t="s">
        <v>564</v>
      </c>
      <c r="D61" s="5" t="s">
        <v>567</v>
      </c>
      <c r="E61" s="6" t="s">
        <v>568</v>
      </c>
    </row>
    <row r="62" spans="1:6" x14ac:dyDescent="0.3">
      <c r="A62" s="4">
        <v>61</v>
      </c>
      <c r="B62" s="5" t="s">
        <v>451</v>
      </c>
      <c r="C62" s="5" t="s">
        <v>569</v>
      </c>
      <c r="D62" s="5" t="s">
        <v>570</v>
      </c>
      <c r="E62" s="6">
        <v>8</v>
      </c>
    </row>
    <row r="63" spans="1:6" x14ac:dyDescent="0.3">
      <c r="A63" s="4">
        <v>62</v>
      </c>
      <c r="B63" s="5" t="s">
        <v>571</v>
      </c>
      <c r="C63" s="5" t="s">
        <v>572</v>
      </c>
      <c r="D63" s="5" t="s">
        <v>573</v>
      </c>
      <c r="E63" s="6">
        <v>14</v>
      </c>
    </row>
    <row r="64" spans="1:6" x14ac:dyDescent="0.3">
      <c r="A64" s="4">
        <v>63</v>
      </c>
      <c r="B64" s="8" t="s">
        <v>434</v>
      </c>
      <c r="C64" s="8" t="s">
        <v>574</v>
      </c>
      <c r="D64" s="8" t="s">
        <v>575</v>
      </c>
      <c r="E64" s="9">
        <v>8</v>
      </c>
    </row>
    <row r="65" spans="1:6" x14ac:dyDescent="0.3">
      <c r="A65" s="4">
        <v>64</v>
      </c>
      <c r="B65" s="5" t="s">
        <v>576</v>
      </c>
      <c r="C65" s="5" t="s">
        <v>577</v>
      </c>
      <c r="D65" s="5" t="s">
        <v>578</v>
      </c>
      <c r="E65" s="6">
        <v>11.2</v>
      </c>
    </row>
    <row r="66" spans="1:6" x14ac:dyDescent="0.3">
      <c r="A66" s="4">
        <v>65</v>
      </c>
      <c r="B66" s="5" t="s">
        <v>434</v>
      </c>
      <c r="C66" s="5" t="s">
        <v>579</v>
      </c>
      <c r="D66" s="5" t="s">
        <v>580</v>
      </c>
      <c r="E66" s="12">
        <v>12</v>
      </c>
    </row>
    <row r="67" spans="1:6" x14ac:dyDescent="0.3">
      <c r="A67" s="4">
        <v>66</v>
      </c>
      <c r="B67" s="5" t="s">
        <v>581</v>
      </c>
      <c r="C67" s="5" t="s">
        <v>582</v>
      </c>
      <c r="D67" s="13" t="s">
        <v>583</v>
      </c>
      <c r="E67" s="12">
        <v>13</v>
      </c>
    </row>
    <row r="68" spans="1:6" x14ac:dyDescent="0.3">
      <c r="A68" s="4">
        <v>67</v>
      </c>
      <c r="B68" s="5" t="s">
        <v>584</v>
      </c>
      <c r="C68" s="13" t="s">
        <v>585</v>
      </c>
      <c r="D68" s="5" t="s">
        <v>586</v>
      </c>
      <c r="E68" s="12">
        <v>15.8</v>
      </c>
    </row>
    <row r="69" spans="1:6" x14ac:dyDescent="0.3">
      <c r="A69" s="4">
        <v>68</v>
      </c>
      <c r="B69" s="5" t="s">
        <v>507</v>
      </c>
      <c r="C69" s="5" t="s">
        <v>587</v>
      </c>
      <c r="D69" s="5" t="s">
        <v>588</v>
      </c>
      <c r="E69" s="12">
        <v>21.097000000000001</v>
      </c>
      <c r="F69" s="5"/>
    </row>
    <row r="70" spans="1:6" x14ac:dyDescent="0.3">
      <c r="A70" s="4">
        <v>69</v>
      </c>
      <c r="B70" s="5" t="s">
        <v>434</v>
      </c>
      <c r="C70" s="5" t="s">
        <v>589</v>
      </c>
      <c r="D70" s="5" t="s">
        <v>590</v>
      </c>
      <c r="E70" s="6">
        <v>12</v>
      </c>
    </row>
    <row r="71" spans="1:6" x14ac:dyDescent="0.3">
      <c r="A71" s="4">
        <v>70</v>
      </c>
      <c r="B71" s="5" t="s">
        <v>494</v>
      </c>
      <c r="C71" s="5" t="s">
        <v>591</v>
      </c>
      <c r="D71" s="5" t="s">
        <v>592</v>
      </c>
      <c r="E71" s="6">
        <v>13.1</v>
      </c>
    </row>
    <row r="72" spans="1:6" x14ac:dyDescent="0.3">
      <c r="A72" s="4">
        <v>71</v>
      </c>
      <c r="B72" s="8" t="s">
        <v>434</v>
      </c>
      <c r="C72" s="8" t="s">
        <v>593</v>
      </c>
      <c r="D72" s="8" t="s">
        <v>594</v>
      </c>
      <c r="E72" s="9">
        <v>13.5</v>
      </c>
    </row>
    <row r="73" spans="1:6" x14ac:dyDescent="0.3">
      <c r="A73" s="4">
        <v>72</v>
      </c>
      <c r="B73" s="5" t="s">
        <v>595</v>
      </c>
      <c r="C73" s="5" t="s">
        <v>596</v>
      </c>
      <c r="D73" s="5" t="s">
        <v>597</v>
      </c>
      <c r="E73" s="6">
        <v>10</v>
      </c>
      <c r="F73" s="5"/>
    </row>
    <row r="74" spans="1:6" x14ac:dyDescent="0.3">
      <c r="A74" s="4">
        <v>73</v>
      </c>
      <c r="B74" s="5" t="s">
        <v>598</v>
      </c>
      <c r="C74" s="5" t="s">
        <v>599</v>
      </c>
      <c r="D74" s="5" t="s">
        <v>600</v>
      </c>
      <c r="E74" s="6">
        <v>10</v>
      </c>
      <c r="F74" s="5"/>
    </row>
    <row r="75" spans="1:6" x14ac:dyDescent="0.3">
      <c r="A75" s="4">
        <v>74</v>
      </c>
      <c r="B75" s="5" t="s">
        <v>601</v>
      </c>
      <c r="C75" s="5" t="s">
        <v>602</v>
      </c>
      <c r="D75" s="5" t="s">
        <v>603</v>
      </c>
      <c r="E75" s="6">
        <v>11.5</v>
      </c>
      <c r="F75" s="5"/>
    </row>
    <row r="76" spans="1:6" x14ac:dyDescent="0.3">
      <c r="A76" s="4">
        <v>75</v>
      </c>
      <c r="B76" s="5" t="s">
        <v>604</v>
      </c>
      <c r="C76" s="5" t="s">
        <v>605</v>
      </c>
      <c r="D76" s="5" t="s">
        <v>606</v>
      </c>
      <c r="E76" s="6">
        <v>11</v>
      </c>
    </row>
    <row r="77" spans="1:6" x14ac:dyDescent="0.3">
      <c r="A77" s="4">
        <v>76</v>
      </c>
      <c r="B77" s="5" t="s">
        <v>480</v>
      </c>
      <c r="C77" s="5" t="s">
        <v>607</v>
      </c>
      <c r="D77" s="5" t="s">
        <v>608</v>
      </c>
      <c r="E77" s="6">
        <v>11.7</v>
      </c>
    </row>
    <row r="78" spans="1:6" x14ac:dyDescent="0.3">
      <c r="A78" s="4">
        <v>77</v>
      </c>
      <c r="B78" s="5" t="s">
        <v>434</v>
      </c>
      <c r="C78" s="5" t="s">
        <v>609</v>
      </c>
      <c r="D78" s="5" t="s">
        <v>610</v>
      </c>
      <c r="E78" s="6">
        <v>42.195</v>
      </c>
    </row>
    <row r="79" spans="1:6" x14ac:dyDescent="0.3">
      <c r="A79" s="4">
        <v>78</v>
      </c>
      <c r="B79" s="5" t="s">
        <v>611</v>
      </c>
      <c r="C79" s="5" t="s">
        <v>612</v>
      </c>
      <c r="D79" s="5" t="s">
        <v>613</v>
      </c>
      <c r="E79" s="6">
        <v>15</v>
      </c>
    </row>
    <row r="80" spans="1:6" x14ac:dyDescent="0.3">
      <c r="A80" s="4">
        <v>79</v>
      </c>
      <c r="B80" s="5" t="s">
        <v>614</v>
      </c>
      <c r="C80" s="5" t="s">
        <v>612</v>
      </c>
      <c r="D80" s="5" t="s">
        <v>615</v>
      </c>
      <c r="E80" s="6">
        <v>21.097000000000001</v>
      </c>
    </row>
    <row r="81" spans="1:5" x14ac:dyDescent="0.3">
      <c r="A81" s="4">
        <v>80</v>
      </c>
      <c r="B81" s="8" t="s">
        <v>434</v>
      </c>
      <c r="C81" s="8" t="s">
        <v>616</v>
      </c>
      <c r="D81" s="8" t="s">
        <v>617</v>
      </c>
      <c r="E81" s="9">
        <v>10</v>
      </c>
    </row>
  </sheetData>
  <printOptions gridLines="1"/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F282"/>
  <sheetViews>
    <sheetView workbookViewId="0">
      <selection activeCell="E3" sqref="E3"/>
    </sheetView>
  </sheetViews>
  <sheetFormatPr defaultRowHeight="14.4" x14ac:dyDescent="0.3"/>
  <cols>
    <col min="1" max="1" width="21" customWidth="1"/>
    <col min="2" max="2" width="21.44140625" bestFit="1" customWidth="1"/>
    <col min="3" max="3" width="7.77734375" style="15" customWidth="1"/>
    <col min="4" max="4" width="7.88671875" style="15" customWidth="1"/>
    <col min="5" max="5" width="6.44140625" customWidth="1"/>
    <col min="6" max="6" width="6.88671875" customWidth="1"/>
    <col min="7" max="7" width="6.21875" customWidth="1"/>
    <col min="8" max="8" width="6.5546875" customWidth="1"/>
    <col min="9" max="9" width="6.21875" customWidth="1"/>
    <col min="10" max="12" width="5.44140625" customWidth="1"/>
    <col min="13" max="17" width="5.77734375" customWidth="1"/>
    <col min="18" max="29" width="6" customWidth="1"/>
    <col min="30" max="46" width="8.21875" customWidth="1"/>
    <col min="47" max="55" width="7" customWidth="1"/>
    <col min="56" max="67" width="7.44140625" customWidth="1"/>
    <col min="68" max="84" width="8.109375" customWidth="1"/>
  </cols>
  <sheetData>
    <row r="1" spans="1:84" ht="15" x14ac:dyDescent="0.25">
      <c r="A1" s="25" t="s">
        <v>689</v>
      </c>
      <c r="E1" s="28" t="s">
        <v>618</v>
      </c>
      <c r="F1" s="28" t="s">
        <v>619</v>
      </c>
      <c r="G1" s="28" t="s">
        <v>619</v>
      </c>
      <c r="H1" s="28" t="s">
        <v>620</v>
      </c>
      <c r="I1" s="28" t="s">
        <v>621</v>
      </c>
      <c r="J1" s="28" t="s">
        <v>621</v>
      </c>
      <c r="K1" s="28" t="s">
        <v>622</v>
      </c>
      <c r="L1" s="28" t="s">
        <v>622</v>
      </c>
      <c r="M1" s="28" t="s">
        <v>623</v>
      </c>
      <c r="N1" s="28" t="s">
        <v>624</v>
      </c>
      <c r="O1" s="28" t="s">
        <v>625</v>
      </c>
      <c r="P1" s="28" t="s">
        <v>626</v>
      </c>
      <c r="Q1" s="28" t="s">
        <v>627</v>
      </c>
      <c r="R1" s="28" t="s">
        <v>628</v>
      </c>
      <c r="S1" s="28" t="s">
        <v>629</v>
      </c>
      <c r="T1" s="28" t="s">
        <v>629</v>
      </c>
      <c r="U1" s="28" t="s">
        <v>629</v>
      </c>
      <c r="V1" s="28" t="s">
        <v>630</v>
      </c>
      <c r="W1" s="28" t="s">
        <v>630</v>
      </c>
      <c r="X1" s="28" t="s">
        <v>631</v>
      </c>
      <c r="Y1" s="28" t="s">
        <v>632</v>
      </c>
      <c r="Z1" s="28" t="s">
        <v>633</v>
      </c>
      <c r="AA1" s="28" t="s">
        <v>634</v>
      </c>
      <c r="AB1" s="28" t="s">
        <v>635</v>
      </c>
      <c r="AC1" s="28" t="s">
        <v>635</v>
      </c>
      <c r="AD1" s="28" t="s">
        <v>635</v>
      </c>
      <c r="AE1" s="28" t="s">
        <v>636</v>
      </c>
      <c r="AF1" s="28" t="s">
        <v>637</v>
      </c>
      <c r="AG1" s="28" t="s">
        <v>638</v>
      </c>
      <c r="AH1" s="28" t="s">
        <v>639</v>
      </c>
      <c r="AI1" s="28" t="s">
        <v>639</v>
      </c>
      <c r="AJ1" s="28" t="s">
        <v>640</v>
      </c>
      <c r="AK1" s="28" t="s">
        <v>641</v>
      </c>
      <c r="AL1" s="28" t="s">
        <v>642</v>
      </c>
      <c r="AM1" s="28" t="s">
        <v>643</v>
      </c>
      <c r="AN1" s="28" t="s">
        <v>644</v>
      </c>
      <c r="AO1" s="28" t="s">
        <v>645</v>
      </c>
      <c r="AP1" s="28" t="s">
        <v>646</v>
      </c>
      <c r="AQ1" s="28" t="s">
        <v>647</v>
      </c>
      <c r="AR1" s="28" t="s">
        <v>648</v>
      </c>
      <c r="AS1" s="28" t="s">
        <v>649</v>
      </c>
      <c r="AT1" s="28" t="s">
        <v>650</v>
      </c>
      <c r="AU1" s="28" t="s">
        <v>651</v>
      </c>
      <c r="AV1" s="28" t="s">
        <v>652</v>
      </c>
      <c r="AW1" s="28" t="s">
        <v>653</v>
      </c>
      <c r="AX1" s="28" t="s">
        <v>654</v>
      </c>
      <c r="AY1" s="28" t="s">
        <v>655</v>
      </c>
      <c r="AZ1" s="28" t="s">
        <v>656</v>
      </c>
      <c r="BA1" s="28" t="s">
        <v>657</v>
      </c>
      <c r="BB1" s="28" t="s">
        <v>658</v>
      </c>
      <c r="BC1" s="28" t="s">
        <v>659</v>
      </c>
      <c r="BD1" s="28" t="s">
        <v>660</v>
      </c>
      <c r="BE1" s="28" t="s">
        <v>661</v>
      </c>
      <c r="BF1" s="28" t="s">
        <v>662</v>
      </c>
      <c r="BG1" s="28" t="s">
        <v>663</v>
      </c>
      <c r="BH1" s="28" t="s">
        <v>664</v>
      </c>
      <c r="BI1" s="28" t="s">
        <v>665</v>
      </c>
      <c r="BJ1" s="28" t="s">
        <v>666</v>
      </c>
      <c r="BK1" s="28" t="s">
        <v>667</v>
      </c>
      <c r="BL1" s="28" t="s">
        <v>667</v>
      </c>
      <c r="BM1" s="28" t="s">
        <v>668</v>
      </c>
      <c r="BN1" s="28" t="s">
        <v>669</v>
      </c>
      <c r="BO1" s="28" t="s">
        <v>670</v>
      </c>
      <c r="BP1" s="28" t="s">
        <v>671</v>
      </c>
      <c r="BQ1" s="28" t="s">
        <v>672</v>
      </c>
      <c r="BR1" s="28" t="s">
        <v>673</v>
      </c>
      <c r="BS1" s="28" t="s">
        <v>674</v>
      </c>
      <c r="BT1" s="28" t="s">
        <v>675</v>
      </c>
      <c r="BU1" s="28" t="s">
        <v>676</v>
      </c>
      <c r="BV1" s="28" t="s">
        <v>677</v>
      </c>
      <c r="BW1" s="28" t="s">
        <v>678</v>
      </c>
      <c r="BX1" s="28" t="s">
        <v>679</v>
      </c>
      <c r="BY1" s="28" t="s">
        <v>680</v>
      </c>
      <c r="BZ1" s="28" t="s">
        <v>681</v>
      </c>
      <c r="CA1" s="28" t="s">
        <v>682</v>
      </c>
      <c r="CB1" s="28" t="s">
        <v>683</v>
      </c>
      <c r="CC1" s="28" t="s">
        <v>684</v>
      </c>
      <c r="CD1" s="28" t="s">
        <v>685</v>
      </c>
      <c r="CE1" s="28" t="s">
        <v>685</v>
      </c>
      <c r="CF1" s="28" t="s">
        <v>686</v>
      </c>
    </row>
    <row r="2" spans="1:84" ht="96" x14ac:dyDescent="0.3">
      <c r="A2" s="26" t="s">
        <v>690</v>
      </c>
      <c r="B2" s="27" t="s">
        <v>695</v>
      </c>
      <c r="C2" s="15" t="s">
        <v>700</v>
      </c>
      <c r="D2" s="15" t="s">
        <v>688</v>
      </c>
      <c r="E2" s="32" t="s">
        <v>416</v>
      </c>
      <c r="F2" s="32" t="s">
        <v>419</v>
      </c>
      <c r="G2" s="32" t="s">
        <v>421</v>
      </c>
      <c r="H2" s="32" t="s">
        <v>424</v>
      </c>
      <c r="I2" s="32" t="s">
        <v>427</v>
      </c>
      <c r="J2" s="32" t="s">
        <v>429</v>
      </c>
      <c r="K2" s="32" t="s">
        <v>431</v>
      </c>
      <c r="L2" s="32" t="s">
        <v>706</v>
      </c>
      <c r="M2" s="32" t="s">
        <v>436</v>
      </c>
      <c r="N2" s="32" t="s">
        <v>439</v>
      </c>
      <c r="O2" s="32" t="s">
        <v>442</v>
      </c>
      <c r="P2" s="32" t="s">
        <v>445</v>
      </c>
      <c r="Q2" s="32" t="s">
        <v>448</v>
      </c>
      <c r="R2" s="32" t="s">
        <v>450</v>
      </c>
      <c r="S2" s="32" t="s">
        <v>453</v>
      </c>
      <c r="T2" s="32" t="s">
        <v>455</v>
      </c>
      <c r="U2" s="32" t="s">
        <v>457</v>
      </c>
      <c r="V2" s="32" t="s">
        <v>460</v>
      </c>
      <c r="W2" s="32" t="s">
        <v>461</v>
      </c>
      <c r="X2" s="32" t="s">
        <v>463</v>
      </c>
      <c r="Y2" s="32" t="s">
        <v>467</v>
      </c>
      <c r="Z2" s="32" t="s">
        <v>470</v>
      </c>
      <c r="AA2" s="32" t="s">
        <v>687</v>
      </c>
      <c r="AB2" s="32" t="s">
        <v>475</v>
      </c>
      <c r="AC2" s="32" t="s">
        <v>477</v>
      </c>
      <c r="AD2" s="32" t="s">
        <v>479</v>
      </c>
      <c r="AE2" s="32" t="s">
        <v>482</v>
      </c>
      <c r="AF2" s="33" t="s">
        <v>484</v>
      </c>
      <c r="AG2" s="33" t="s">
        <v>487</v>
      </c>
      <c r="AH2" s="33" t="s">
        <v>490</v>
      </c>
      <c r="AI2" s="32" t="s">
        <v>491</v>
      </c>
      <c r="AJ2" s="32" t="s">
        <v>493</v>
      </c>
      <c r="AK2" s="32" t="s">
        <v>496</v>
      </c>
      <c r="AL2" s="32" t="s">
        <v>499</v>
      </c>
      <c r="AM2" s="32" t="s">
        <v>502</v>
      </c>
      <c r="AN2" s="33" t="s">
        <v>504</v>
      </c>
      <c r="AO2" s="32" t="s">
        <v>506</v>
      </c>
      <c r="AP2" s="32" t="s">
        <v>509</v>
      </c>
      <c r="AQ2" s="32" t="s">
        <v>512</v>
      </c>
      <c r="AR2" s="32" t="s">
        <v>515</v>
      </c>
      <c r="AS2" s="32" t="s">
        <v>517</v>
      </c>
      <c r="AT2" s="33" t="s">
        <v>520</v>
      </c>
      <c r="AU2" s="32" t="s">
        <v>523</v>
      </c>
      <c r="AV2" s="33" t="s">
        <v>525</v>
      </c>
      <c r="AW2" s="32" t="s">
        <v>527</v>
      </c>
      <c r="AX2" s="32" t="s">
        <v>530</v>
      </c>
      <c r="AY2" s="32" t="s">
        <v>533</v>
      </c>
      <c r="AZ2" s="33" t="s">
        <v>536</v>
      </c>
      <c r="BA2" s="33" t="s">
        <v>538</v>
      </c>
      <c r="BB2" s="33" t="s">
        <v>540</v>
      </c>
      <c r="BC2" s="32" t="s">
        <v>542</v>
      </c>
      <c r="BD2" s="32" t="s">
        <v>544</v>
      </c>
      <c r="BE2" s="33" t="s">
        <v>546</v>
      </c>
      <c r="BF2" s="32" t="s">
        <v>549</v>
      </c>
      <c r="BG2" s="33" t="s">
        <v>552</v>
      </c>
      <c r="BH2" s="33" t="s">
        <v>555</v>
      </c>
      <c r="BI2" s="32" t="s">
        <v>559</v>
      </c>
      <c r="BJ2" s="33" t="s">
        <v>562</v>
      </c>
      <c r="BK2" s="32" t="s">
        <v>565</v>
      </c>
      <c r="BL2" s="32" t="s">
        <v>567</v>
      </c>
      <c r="BM2" s="32" t="s">
        <v>570</v>
      </c>
      <c r="BN2" s="32" t="s">
        <v>573</v>
      </c>
      <c r="BO2" s="33" t="s">
        <v>575</v>
      </c>
      <c r="BP2" s="32" t="s">
        <v>578</v>
      </c>
      <c r="BQ2" s="32" t="s">
        <v>580</v>
      </c>
      <c r="BR2" s="32" t="s">
        <v>583</v>
      </c>
      <c r="BS2" s="32" t="s">
        <v>586</v>
      </c>
      <c r="BT2" s="32" t="s">
        <v>588</v>
      </c>
      <c r="BU2" s="32" t="s">
        <v>590</v>
      </c>
      <c r="BV2" s="32" t="s">
        <v>592</v>
      </c>
      <c r="BW2" s="32" t="s">
        <v>594</v>
      </c>
      <c r="BX2" s="32" t="s">
        <v>597</v>
      </c>
      <c r="BY2" s="33" t="s">
        <v>600</v>
      </c>
      <c r="BZ2" s="32" t="s">
        <v>603</v>
      </c>
      <c r="CA2" s="32" t="s">
        <v>606</v>
      </c>
      <c r="CB2" s="32" t="s">
        <v>608</v>
      </c>
      <c r="CC2" s="32" t="s">
        <v>610</v>
      </c>
      <c r="CD2" s="32" t="s">
        <v>613</v>
      </c>
      <c r="CE2" s="32" t="s">
        <v>615</v>
      </c>
      <c r="CF2" s="33" t="s">
        <v>617</v>
      </c>
    </row>
    <row r="3" spans="1:84" ht="15" x14ac:dyDescent="0.25">
      <c r="A3" s="16" t="s">
        <v>60</v>
      </c>
      <c r="B3" s="16" t="s">
        <v>61</v>
      </c>
      <c r="C3" s="17" t="s">
        <v>12</v>
      </c>
      <c r="D3" s="17">
        <f t="shared" ref="D3:D66" si="0">SUM(E3:CF3)</f>
        <v>46.40000000000002</v>
      </c>
      <c r="E3">
        <v>1.2</v>
      </c>
      <c r="F3">
        <v>1.2</v>
      </c>
      <c r="H3">
        <v>1.2</v>
      </c>
      <c r="K3">
        <v>1.2</v>
      </c>
      <c r="M3">
        <v>1.2</v>
      </c>
      <c r="O3">
        <v>1.2</v>
      </c>
      <c r="P3">
        <v>1.2</v>
      </c>
      <c r="W3">
        <v>1.2</v>
      </c>
      <c r="X3">
        <v>1</v>
      </c>
      <c r="Y3">
        <v>1.2</v>
      </c>
      <c r="AA3">
        <v>1.2</v>
      </c>
      <c r="AD3">
        <v>1.2</v>
      </c>
      <c r="AG3">
        <v>1</v>
      </c>
      <c r="AI3">
        <v>1.2</v>
      </c>
      <c r="AJ3">
        <v>1</v>
      </c>
      <c r="AM3">
        <v>1.2</v>
      </c>
      <c r="AN3">
        <v>1</v>
      </c>
      <c r="AO3">
        <v>1</v>
      </c>
      <c r="AR3">
        <v>1.2</v>
      </c>
      <c r="AS3">
        <v>1.2</v>
      </c>
      <c r="AU3">
        <v>1.2</v>
      </c>
      <c r="AV3">
        <v>1</v>
      </c>
      <c r="BB3">
        <v>1</v>
      </c>
      <c r="BC3">
        <v>1.2</v>
      </c>
      <c r="BL3">
        <v>1.2</v>
      </c>
      <c r="BM3">
        <v>1</v>
      </c>
      <c r="BN3">
        <v>1</v>
      </c>
      <c r="BO3">
        <v>1</v>
      </c>
      <c r="BP3">
        <v>1.2</v>
      </c>
      <c r="BR3">
        <v>1.2</v>
      </c>
      <c r="BS3">
        <v>1.2</v>
      </c>
      <c r="BT3">
        <v>1.2</v>
      </c>
      <c r="BU3">
        <v>1.2</v>
      </c>
      <c r="BV3">
        <v>1.2</v>
      </c>
      <c r="BW3">
        <v>1</v>
      </c>
      <c r="BX3">
        <v>1</v>
      </c>
      <c r="BZ3">
        <v>1.2</v>
      </c>
      <c r="CB3">
        <v>1.2</v>
      </c>
      <c r="CC3">
        <v>1</v>
      </c>
      <c r="CD3">
        <v>1.2</v>
      </c>
      <c r="CF3">
        <v>1</v>
      </c>
    </row>
    <row r="4" spans="1:84" ht="15" x14ac:dyDescent="0.25">
      <c r="A4" s="16" t="s">
        <v>385</v>
      </c>
      <c r="B4" s="16" t="s">
        <v>386</v>
      </c>
      <c r="C4" s="17" t="s">
        <v>12</v>
      </c>
      <c r="D4" s="17">
        <f t="shared" si="0"/>
        <v>46.400000000000013</v>
      </c>
      <c r="E4">
        <v>1.2</v>
      </c>
      <c r="G4">
        <v>1.2</v>
      </c>
      <c r="H4">
        <v>1.2</v>
      </c>
      <c r="I4">
        <v>1.2</v>
      </c>
      <c r="K4">
        <v>1.2</v>
      </c>
      <c r="M4">
        <v>1.2</v>
      </c>
      <c r="O4">
        <v>1.2</v>
      </c>
      <c r="P4">
        <v>1.2</v>
      </c>
      <c r="R4">
        <v>1</v>
      </c>
      <c r="S4">
        <v>1.2</v>
      </c>
      <c r="W4">
        <v>1.2</v>
      </c>
      <c r="Y4">
        <v>1.2</v>
      </c>
      <c r="AB4">
        <v>1</v>
      </c>
      <c r="AE4">
        <v>1</v>
      </c>
      <c r="AI4">
        <v>1</v>
      </c>
      <c r="AJ4">
        <v>1</v>
      </c>
      <c r="AN4">
        <v>1</v>
      </c>
      <c r="AO4">
        <v>1</v>
      </c>
      <c r="AQ4">
        <v>1</v>
      </c>
      <c r="AR4">
        <v>1.2</v>
      </c>
      <c r="AV4">
        <v>1</v>
      </c>
      <c r="BA4">
        <v>1</v>
      </c>
      <c r="BB4">
        <v>1</v>
      </c>
      <c r="BC4">
        <v>1.2</v>
      </c>
      <c r="BD4">
        <v>1.2</v>
      </c>
      <c r="BE4">
        <v>1</v>
      </c>
      <c r="BF4">
        <v>1.2</v>
      </c>
      <c r="BG4">
        <v>1</v>
      </c>
      <c r="BH4">
        <v>1.2</v>
      </c>
      <c r="BI4">
        <v>1.2</v>
      </c>
      <c r="BJ4">
        <v>1</v>
      </c>
      <c r="BN4">
        <v>1</v>
      </c>
      <c r="BO4">
        <v>1</v>
      </c>
      <c r="BP4">
        <v>1</v>
      </c>
      <c r="BR4">
        <v>1.2</v>
      </c>
      <c r="BS4">
        <v>1.2</v>
      </c>
      <c r="BW4">
        <v>1</v>
      </c>
      <c r="BZ4">
        <v>1.2</v>
      </c>
      <c r="CA4">
        <v>1.2</v>
      </c>
      <c r="CC4">
        <v>1</v>
      </c>
      <c r="CD4">
        <v>1.2</v>
      </c>
      <c r="CF4">
        <v>1</v>
      </c>
    </row>
    <row r="5" spans="1:84" ht="15" x14ac:dyDescent="0.25">
      <c r="A5" s="16" t="s">
        <v>96</v>
      </c>
      <c r="B5" s="16" t="s">
        <v>31</v>
      </c>
      <c r="C5" s="17" t="s">
        <v>2</v>
      </c>
      <c r="D5" s="17">
        <f t="shared" si="0"/>
        <v>42.20000000000001</v>
      </c>
      <c r="E5">
        <v>1</v>
      </c>
      <c r="G5">
        <v>1.2</v>
      </c>
      <c r="H5">
        <v>1.2</v>
      </c>
      <c r="K5">
        <v>1.2</v>
      </c>
      <c r="M5">
        <v>1.2</v>
      </c>
      <c r="O5">
        <v>1.2</v>
      </c>
      <c r="P5">
        <v>1.2</v>
      </c>
      <c r="U5">
        <v>1</v>
      </c>
      <c r="W5">
        <v>1.2</v>
      </c>
      <c r="X5">
        <v>1</v>
      </c>
      <c r="Y5">
        <v>1</v>
      </c>
      <c r="Z5">
        <v>1.2</v>
      </c>
      <c r="AA5">
        <v>1</v>
      </c>
      <c r="AG5">
        <v>1.2</v>
      </c>
      <c r="AI5">
        <v>1</v>
      </c>
      <c r="AJ5">
        <v>1</v>
      </c>
      <c r="AM5">
        <v>1</v>
      </c>
      <c r="AN5">
        <v>1</v>
      </c>
      <c r="AO5">
        <v>1</v>
      </c>
      <c r="AQ5">
        <v>1</v>
      </c>
      <c r="AV5">
        <v>1</v>
      </c>
      <c r="AX5">
        <v>1</v>
      </c>
      <c r="BA5">
        <v>1</v>
      </c>
      <c r="BB5">
        <v>1</v>
      </c>
      <c r="BE5">
        <v>1</v>
      </c>
      <c r="BG5">
        <v>1</v>
      </c>
      <c r="BJ5">
        <v>1</v>
      </c>
      <c r="BM5">
        <v>1</v>
      </c>
      <c r="BO5">
        <v>1</v>
      </c>
      <c r="BR5">
        <v>1.2</v>
      </c>
      <c r="BS5">
        <v>1.2</v>
      </c>
      <c r="BV5">
        <v>1.2</v>
      </c>
      <c r="BW5">
        <v>1</v>
      </c>
      <c r="BZ5">
        <v>1.2</v>
      </c>
      <c r="CA5">
        <v>1.2</v>
      </c>
      <c r="CB5">
        <v>1.2</v>
      </c>
      <c r="CC5">
        <v>1</v>
      </c>
      <c r="CD5">
        <v>1.2</v>
      </c>
      <c r="CF5">
        <v>1</v>
      </c>
    </row>
    <row r="6" spans="1:84" ht="15" x14ac:dyDescent="0.25">
      <c r="A6" s="16" t="s">
        <v>191</v>
      </c>
      <c r="B6" s="16" t="s">
        <v>192</v>
      </c>
      <c r="C6" s="17" t="s">
        <v>2</v>
      </c>
      <c r="D6" s="17">
        <f t="shared" si="0"/>
        <v>36.599999999999994</v>
      </c>
      <c r="E6">
        <v>1.2</v>
      </c>
      <c r="F6">
        <v>1.2</v>
      </c>
      <c r="K6">
        <v>1.2</v>
      </c>
      <c r="M6">
        <v>1.2</v>
      </c>
      <c r="O6">
        <v>1.2</v>
      </c>
      <c r="P6">
        <v>1.2</v>
      </c>
      <c r="S6">
        <v>1.2</v>
      </c>
      <c r="W6">
        <v>1.2</v>
      </c>
      <c r="X6">
        <v>1</v>
      </c>
      <c r="Y6">
        <v>1.2</v>
      </c>
      <c r="AA6">
        <v>1</v>
      </c>
      <c r="AD6">
        <v>1.2</v>
      </c>
      <c r="AE6">
        <v>1.2</v>
      </c>
      <c r="AG6">
        <v>1</v>
      </c>
      <c r="AJ6">
        <v>1</v>
      </c>
      <c r="AM6">
        <v>1.2</v>
      </c>
      <c r="AN6">
        <v>1</v>
      </c>
      <c r="AO6">
        <v>1</v>
      </c>
      <c r="AR6">
        <v>1.2</v>
      </c>
      <c r="AS6">
        <v>1.2</v>
      </c>
      <c r="AU6">
        <v>1.2</v>
      </c>
      <c r="AV6">
        <v>1</v>
      </c>
      <c r="BC6">
        <v>1.2</v>
      </c>
      <c r="BL6">
        <v>1.2</v>
      </c>
      <c r="BP6">
        <v>1.2</v>
      </c>
      <c r="BR6">
        <v>1.2</v>
      </c>
      <c r="BS6">
        <v>1.2</v>
      </c>
      <c r="BU6">
        <v>1.2</v>
      </c>
      <c r="BZ6">
        <v>1.2</v>
      </c>
      <c r="CB6">
        <v>1.2</v>
      </c>
      <c r="CC6">
        <v>1</v>
      </c>
      <c r="CF6">
        <v>1</v>
      </c>
    </row>
    <row r="7" spans="1:84" ht="15" x14ac:dyDescent="0.25">
      <c r="A7" s="16" t="s">
        <v>354</v>
      </c>
      <c r="B7" s="16" t="s">
        <v>355</v>
      </c>
      <c r="C7" s="17" t="s">
        <v>12</v>
      </c>
      <c r="D7" s="17">
        <f t="shared" si="0"/>
        <v>32.199999999999989</v>
      </c>
      <c r="I7">
        <v>1.2</v>
      </c>
      <c r="Q7">
        <v>1.2</v>
      </c>
      <c r="T7">
        <v>1</v>
      </c>
      <c r="X7">
        <v>1</v>
      </c>
      <c r="AA7">
        <v>1</v>
      </c>
      <c r="AD7">
        <v>1.2</v>
      </c>
      <c r="AG7">
        <v>1.2</v>
      </c>
      <c r="AJ7">
        <v>1</v>
      </c>
      <c r="AM7">
        <v>1.2</v>
      </c>
      <c r="AN7">
        <v>1</v>
      </c>
      <c r="AO7">
        <v>1</v>
      </c>
      <c r="AP7">
        <v>1.2</v>
      </c>
      <c r="AQ7">
        <v>1</v>
      </c>
      <c r="AU7">
        <v>1.2</v>
      </c>
      <c r="AV7">
        <v>1</v>
      </c>
      <c r="AX7">
        <v>1</v>
      </c>
      <c r="BC7">
        <v>1.2</v>
      </c>
      <c r="BH7">
        <v>1.2</v>
      </c>
      <c r="BI7">
        <v>1.2</v>
      </c>
      <c r="BL7">
        <v>1.2</v>
      </c>
      <c r="BM7">
        <v>1</v>
      </c>
      <c r="BN7">
        <v>1</v>
      </c>
      <c r="BP7">
        <v>1.2</v>
      </c>
      <c r="BS7">
        <v>1.2</v>
      </c>
      <c r="BX7">
        <v>1.2</v>
      </c>
      <c r="CA7">
        <v>1.2</v>
      </c>
      <c r="CC7">
        <v>1</v>
      </c>
      <c r="CE7">
        <v>1.2</v>
      </c>
      <c r="CF7">
        <v>1</v>
      </c>
    </row>
    <row r="8" spans="1:84" ht="15" x14ac:dyDescent="0.25">
      <c r="A8" s="16" t="s">
        <v>122</v>
      </c>
      <c r="B8" s="16" t="s">
        <v>123</v>
      </c>
      <c r="C8" s="17" t="s">
        <v>2</v>
      </c>
      <c r="D8" s="17">
        <f t="shared" si="0"/>
        <v>30.199999999999992</v>
      </c>
      <c r="E8">
        <v>1.2</v>
      </c>
      <c r="M8">
        <v>1.2</v>
      </c>
      <c r="O8">
        <v>1.2</v>
      </c>
      <c r="P8">
        <v>1.2</v>
      </c>
      <c r="S8">
        <v>1.2</v>
      </c>
      <c r="Y8">
        <v>1.2</v>
      </c>
      <c r="AA8">
        <v>1</v>
      </c>
      <c r="AB8">
        <v>1</v>
      </c>
      <c r="AE8">
        <v>1</v>
      </c>
      <c r="AJ8">
        <v>1</v>
      </c>
      <c r="AO8">
        <v>1</v>
      </c>
      <c r="AR8">
        <v>1.2</v>
      </c>
      <c r="BC8">
        <v>1.2</v>
      </c>
      <c r="BD8">
        <v>1.2</v>
      </c>
      <c r="BE8">
        <v>1</v>
      </c>
      <c r="BF8">
        <v>1.2</v>
      </c>
      <c r="BI8">
        <v>1.2</v>
      </c>
      <c r="BN8">
        <v>1</v>
      </c>
      <c r="BO8">
        <v>1</v>
      </c>
      <c r="BP8">
        <v>1</v>
      </c>
      <c r="BR8">
        <v>1.2</v>
      </c>
      <c r="BS8">
        <v>1.2</v>
      </c>
      <c r="BW8">
        <v>1</v>
      </c>
      <c r="BZ8">
        <v>1.2</v>
      </c>
      <c r="CA8">
        <v>1.2</v>
      </c>
      <c r="CD8">
        <v>1.2</v>
      </c>
      <c r="CF8">
        <v>1</v>
      </c>
    </row>
    <row r="9" spans="1:84" ht="15" x14ac:dyDescent="0.25">
      <c r="A9" s="16" t="s">
        <v>376</v>
      </c>
      <c r="B9" s="16" t="s">
        <v>107</v>
      </c>
      <c r="C9" s="17" t="s">
        <v>2</v>
      </c>
      <c r="D9" s="17">
        <f t="shared" si="0"/>
        <v>28.399999999999995</v>
      </c>
      <c r="S9">
        <v>1.2</v>
      </c>
      <c r="X9">
        <v>1</v>
      </c>
      <c r="Y9">
        <v>1.2</v>
      </c>
      <c r="AA9">
        <v>1.2</v>
      </c>
      <c r="AD9">
        <v>1</v>
      </c>
      <c r="AH9">
        <v>1</v>
      </c>
      <c r="AJ9">
        <v>1.2</v>
      </c>
      <c r="AN9">
        <v>1</v>
      </c>
      <c r="AO9">
        <v>1</v>
      </c>
      <c r="AQ9">
        <v>1</v>
      </c>
      <c r="AR9">
        <v>1.2</v>
      </c>
      <c r="AU9">
        <v>1</v>
      </c>
      <c r="AV9">
        <v>1</v>
      </c>
      <c r="AX9">
        <v>1</v>
      </c>
      <c r="BA9">
        <v>1</v>
      </c>
      <c r="BD9">
        <v>1.2</v>
      </c>
      <c r="BE9">
        <v>1</v>
      </c>
      <c r="BH9">
        <v>1.2</v>
      </c>
      <c r="BM9">
        <v>1</v>
      </c>
      <c r="BO9">
        <v>1</v>
      </c>
      <c r="BV9">
        <v>1.2</v>
      </c>
      <c r="BW9">
        <v>1.2</v>
      </c>
      <c r="BZ9">
        <v>1.2</v>
      </c>
      <c r="CB9">
        <v>1.2</v>
      </c>
      <c r="CE9">
        <v>1.2</v>
      </c>
      <c r="CF9">
        <v>1</v>
      </c>
    </row>
    <row r="10" spans="1:84" ht="15" x14ac:dyDescent="0.25">
      <c r="A10" s="16" t="s">
        <v>298</v>
      </c>
      <c r="B10" s="16" t="s">
        <v>299</v>
      </c>
      <c r="C10" s="17" t="s">
        <v>2</v>
      </c>
      <c r="D10" s="17">
        <f t="shared" si="0"/>
        <v>27.399999999999991</v>
      </c>
      <c r="E10">
        <v>1.2</v>
      </c>
      <c r="G10">
        <v>1.2</v>
      </c>
      <c r="H10">
        <v>1.2</v>
      </c>
      <c r="I10">
        <v>1.2</v>
      </c>
      <c r="M10">
        <v>1.2</v>
      </c>
      <c r="N10">
        <v>1</v>
      </c>
      <c r="O10">
        <v>1.2</v>
      </c>
      <c r="P10">
        <v>1.2</v>
      </c>
      <c r="S10">
        <v>1.2</v>
      </c>
      <c r="Z10">
        <v>1.2</v>
      </c>
      <c r="AS10">
        <v>1</v>
      </c>
      <c r="BF10">
        <v>1</v>
      </c>
      <c r="BH10">
        <v>1.2</v>
      </c>
      <c r="BK10">
        <v>1</v>
      </c>
      <c r="BP10">
        <v>1.2</v>
      </c>
      <c r="BR10">
        <v>1.2</v>
      </c>
      <c r="BT10">
        <v>1.2</v>
      </c>
      <c r="BV10">
        <v>1.2</v>
      </c>
      <c r="BZ10">
        <v>1.2</v>
      </c>
      <c r="CA10">
        <v>1.2</v>
      </c>
      <c r="CB10">
        <v>1.2</v>
      </c>
      <c r="CC10">
        <v>1</v>
      </c>
      <c r="CD10">
        <v>1</v>
      </c>
      <c r="CF10">
        <v>1</v>
      </c>
    </row>
    <row r="11" spans="1:84" ht="15" x14ac:dyDescent="0.25">
      <c r="A11" s="16" t="s">
        <v>89</v>
      </c>
      <c r="B11" s="16" t="s">
        <v>90</v>
      </c>
      <c r="C11" s="17" t="s">
        <v>2</v>
      </c>
      <c r="D11" s="17">
        <f t="shared" si="0"/>
        <v>26.799999999999994</v>
      </c>
      <c r="I11">
        <v>1</v>
      </c>
      <c r="Q11">
        <v>1</v>
      </c>
      <c r="V11">
        <v>1.2</v>
      </c>
      <c r="Y11">
        <v>1.2</v>
      </c>
      <c r="AD11">
        <v>1.2</v>
      </c>
      <c r="AG11">
        <v>1.2</v>
      </c>
      <c r="AJ11">
        <v>1</v>
      </c>
      <c r="AM11">
        <v>1.2</v>
      </c>
      <c r="AO11">
        <v>1</v>
      </c>
      <c r="AP11">
        <v>1.2</v>
      </c>
      <c r="AQ11">
        <v>1</v>
      </c>
      <c r="AU11">
        <v>1.2</v>
      </c>
      <c r="AX11">
        <v>1</v>
      </c>
      <c r="AY11">
        <v>1</v>
      </c>
      <c r="BC11">
        <v>1.2</v>
      </c>
      <c r="BH11">
        <v>1.2</v>
      </c>
      <c r="BI11">
        <v>1.2</v>
      </c>
      <c r="BL11">
        <v>1.2</v>
      </c>
      <c r="BM11">
        <v>1</v>
      </c>
      <c r="BN11">
        <v>1</v>
      </c>
      <c r="BP11">
        <v>1.2</v>
      </c>
      <c r="BS11">
        <v>1.2</v>
      </c>
      <c r="BX11">
        <v>1.2</v>
      </c>
      <c r="CF11">
        <v>1</v>
      </c>
    </row>
    <row r="12" spans="1:84" ht="15" x14ac:dyDescent="0.25">
      <c r="A12" s="16" t="s">
        <v>187</v>
      </c>
      <c r="B12" s="16" t="s">
        <v>188</v>
      </c>
      <c r="C12" s="17" t="s">
        <v>2</v>
      </c>
      <c r="D12" s="17">
        <f t="shared" si="0"/>
        <v>25.599999999999994</v>
      </c>
      <c r="I12">
        <v>1.2</v>
      </c>
      <c r="K12">
        <v>1.2</v>
      </c>
      <c r="M12">
        <v>1.2</v>
      </c>
      <c r="O12">
        <v>1.2</v>
      </c>
      <c r="P12">
        <v>1.2</v>
      </c>
      <c r="S12">
        <v>1.2</v>
      </c>
      <c r="V12">
        <v>1.2</v>
      </c>
      <c r="Z12">
        <v>1.2</v>
      </c>
      <c r="AA12">
        <v>1.2</v>
      </c>
      <c r="AI12">
        <v>1.2</v>
      </c>
      <c r="AN12">
        <v>1</v>
      </c>
      <c r="AO12">
        <v>1</v>
      </c>
      <c r="AR12">
        <v>1.2</v>
      </c>
      <c r="AU12">
        <v>1.2</v>
      </c>
      <c r="AV12">
        <v>1</v>
      </c>
      <c r="BH12">
        <v>1.2</v>
      </c>
      <c r="BU12">
        <v>1.2</v>
      </c>
      <c r="BV12">
        <v>1.2</v>
      </c>
      <c r="BW12">
        <v>1.2</v>
      </c>
      <c r="CA12">
        <v>1.2</v>
      </c>
      <c r="CB12">
        <v>1.2</v>
      </c>
      <c r="CC12">
        <v>1</v>
      </c>
    </row>
    <row r="13" spans="1:84" ht="15" x14ac:dyDescent="0.25">
      <c r="A13" s="16" t="s">
        <v>89</v>
      </c>
      <c r="B13" s="16" t="s">
        <v>91</v>
      </c>
      <c r="C13" s="17" t="s">
        <v>2</v>
      </c>
      <c r="D13" s="17">
        <f t="shared" si="0"/>
        <v>24.399999999999995</v>
      </c>
      <c r="I13">
        <v>1.2</v>
      </c>
      <c r="M13">
        <v>1.2</v>
      </c>
      <c r="P13">
        <v>1</v>
      </c>
      <c r="Q13">
        <v>1.2</v>
      </c>
      <c r="V13">
        <v>1.2</v>
      </c>
      <c r="Y13">
        <v>1.2</v>
      </c>
      <c r="AE13">
        <v>1</v>
      </c>
      <c r="AK13">
        <v>1</v>
      </c>
      <c r="AM13">
        <v>1.2</v>
      </c>
      <c r="AO13">
        <v>1</v>
      </c>
      <c r="AP13">
        <v>1.2</v>
      </c>
      <c r="AQ13">
        <v>1</v>
      </c>
      <c r="AU13">
        <v>1</v>
      </c>
      <c r="AX13">
        <v>1</v>
      </c>
      <c r="AY13">
        <v>1</v>
      </c>
      <c r="BC13">
        <v>1.2</v>
      </c>
      <c r="BH13">
        <v>1.2</v>
      </c>
      <c r="BI13">
        <v>1.2</v>
      </c>
      <c r="BM13">
        <v>1</v>
      </c>
      <c r="BN13">
        <v>1</v>
      </c>
      <c r="BS13">
        <v>1.2</v>
      </c>
      <c r="BX13">
        <v>1.2</v>
      </c>
    </row>
    <row r="14" spans="1:84" ht="15" x14ac:dyDescent="0.25">
      <c r="A14" s="16" t="s">
        <v>135</v>
      </c>
      <c r="B14" s="16" t="s">
        <v>136</v>
      </c>
      <c r="C14" s="17" t="s">
        <v>12</v>
      </c>
      <c r="D14" s="17">
        <f t="shared" si="0"/>
        <v>24.399999999999995</v>
      </c>
      <c r="I14">
        <v>1.2</v>
      </c>
      <c r="K14">
        <v>1.2</v>
      </c>
      <c r="M14">
        <v>1.2</v>
      </c>
      <c r="O14">
        <v>1.2</v>
      </c>
      <c r="P14">
        <v>1.2</v>
      </c>
      <c r="S14">
        <v>1.2</v>
      </c>
      <c r="V14">
        <v>1.2</v>
      </c>
      <c r="Z14">
        <v>1.2</v>
      </c>
      <c r="AA14">
        <v>1.2</v>
      </c>
      <c r="AI14">
        <v>1.2</v>
      </c>
      <c r="AJ14">
        <v>1</v>
      </c>
      <c r="AN14">
        <v>1</v>
      </c>
      <c r="AO14">
        <v>1</v>
      </c>
      <c r="AR14">
        <v>1.2</v>
      </c>
      <c r="AU14">
        <v>1.2</v>
      </c>
      <c r="AV14">
        <v>1</v>
      </c>
      <c r="BH14">
        <v>1.2</v>
      </c>
      <c r="BU14">
        <v>1.2</v>
      </c>
      <c r="BV14">
        <v>1.2</v>
      </c>
      <c r="CA14">
        <v>1.2</v>
      </c>
      <c r="CB14">
        <v>1.2</v>
      </c>
    </row>
    <row r="15" spans="1:84" ht="15" x14ac:dyDescent="0.25">
      <c r="A15" s="16" t="s">
        <v>356</v>
      </c>
      <c r="B15" s="16" t="s">
        <v>88</v>
      </c>
      <c r="C15" s="17" t="s">
        <v>2</v>
      </c>
      <c r="D15" s="17">
        <f t="shared" si="0"/>
        <v>23.4</v>
      </c>
      <c r="E15">
        <v>1</v>
      </c>
      <c r="H15">
        <v>1.2</v>
      </c>
      <c r="O15">
        <v>1</v>
      </c>
      <c r="Q15">
        <v>1</v>
      </c>
      <c r="AA15">
        <v>1.2</v>
      </c>
      <c r="AF15">
        <v>1</v>
      </c>
      <c r="AJ15">
        <v>1.2</v>
      </c>
      <c r="AN15">
        <v>1</v>
      </c>
      <c r="AO15">
        <v>1</v>
      </c>
      <c r="AQ15">
        <v>1</v>
      </c>
      <c r="AS15">
        <v>1</v>
      </c>
      <c r="AV15">
        <v>1</v>
      </c>
      <c r="AW15">
        <v>1.2</v>
      </c>
      <c r="BC15">
        <v>1</v>
      </c>
      <c r="BD15">
        <v>1.2</v>
      </c>
      <c r="BH15">
        <v>1.2</v>
      </c>
      <c r="BJ15">
        <v>1</v>
      </c>
      <c r="BO15">
        <v>1</v>
      </c>
      <c r="BW15">
        <v>1</v>
      </c>
      <c r="CA15">
        <v>1.2</v>
      </c>
      <c r="CC15">
        <v>1</v>
      </c>
      <c r="CF15">
        <v>1</v>
      </c>
    </row>
    <row r="16" spans="1:84" ht="15" x14ac:dyDescent="0.25">
      <c r="A16" s="16" t="s">
        <v>393</v>
      </c>
      <c r="B16" s="16" t="s">
        <v>395</v>
      </c>
      <c r="C16" s="17" t="s">
        <v>2</v>
      </c>
      <c r="D16" s="17">
        <f t="shared" si="0"/>
        <v>23.399999999999995</v>
      </c>
      <c r="E16">
        <v>1.2</v>
      </c>
      <c r="F16">
        <v>1.2</v>
      </c>
      <c r="H16">
        <v>1.2</v>
      </c>
      <c r="I16">
        <v>1.2</v>
      </c>
      <c r="M16">
        <v>1.2</v>
      </c>
      <c r="X16">
        <v>1</v>
      </c>
      <c r="AB16">
        <v>1</v>
      </c>
      <c r="AJ16">
        <v>1</v>
      </c>
      <c r="AO16">
        <v>1</v>
      </c>
      <c r="AQ16">
        <v>1</v>
      </c>
      <c r="AR16">
        <v>1</v>
      </c>
      <c r="AU16">
        <v>1.2</v>
      </c>
      <c r="AX16">
        <v>1</v>
      </c>
      <c r="BF16">
        <v>1.2</v>
      </c>
      <c r="BI16">
        <v>1.2</v>
      </c>
      <c r="BR16">
        <v>1.2</v>
      </c>
      <c r="BZ16">
        <v>1.2</v>
      </c>
      <c r="CA16">
        <v>1.2</v>
      </c>
      <c r="CC16">
        <v>1</v>
      </c>
      <c r="CD16">
        <v>1.2</v>
      </c>
      <c r="CF16">
        <v>1</v>
      </c>
    </row>
    <row r="17" spans="1:84" ht="15" x14ac:dyDescent="0.25">
      <c r="A17" s="16" t="s">
        <v>161</v>
      </c>
      <c r="B17" s="16" t="s">
        <v>162</v>
      </c>
      <c r="C17" s="17" t="s">
        <v>12</v>
      </c>
      <c r="D17" s="17">
        <f t="shared" si="0"/>
        <v>23.199999999999996</v>
      </c>
      <c r="E17">
        <v>1.2</v>
      </c>
      <c r="G17">
        <v>1.2</v>
      </c>
      <c r="H17">
        <v>1.2</v>
      </c>
      <c r="I17">
        <v>1.2</v>
      </c>
      <c r="K17">
        <v>1.2</v>
      </c>
      <c r="O17">
        <v>1.2</v>
      </c>
      <c r="S17">
        <v>1.2</v>
      </c>
      <c r="Y17">
        <v>1.2</v>
      </c>
      <c r="Z17">
        <v>1.2</v>
      </c>
      <c r="AE17">
        <v>1.2</v>
      </c>
      <c r="AJ17">
        <v>1.2</v>
      </c>
      <c r="AK17">
        <v>1</v>
      </c>
      <c r="AP17">
        <v>1.2</v>
      </c>
      <c r="AQ17">
        <v>1</v>
      </c>
      <c r="AS17">
        <v>1.2</v>
      </c>
      <c r="AU17">
        <v>1.2</v>
      </c>
      <c r="AW17">
        <v>1.2</v>
      </c>
      <c r="BQ17">
        <v>1</v>
      </c>
      <c r="BV17">
        <v>1.2</v>
      </c>
      <c r="CC17">
        <v>1</v>
      </c>
    </row>
    <row r="18" spans="1:84" ht="15" x14ac:dyDescent="0.25">
      <c r="A18" s="16" t="s">
        <v>314</v>
      </c>
      <c r="B18" s="16" t="s">
        <v>315</v>
      </c>
      <c r="C18" s="17" t="s">
        <v>12</v>
      </c>
      <c r="D18" s="17">
        <f t="shared" si="0"/>
        <v>22</v>
      </c>
      <c r="O18">
        <v>1.2</v>
      </c>
      <c r="R18">
        <v>1.2</v>
      </c>
      <c r="V18">
        <v>1</v>
      </c>
      <c r="Z18">
        <v>1</v>
      </c>
      <c r="AA18">
        <v>1.2</v>
      </c>
      <c r="AB18">
        <v>1</v>
      </c>
      <c r="AE18">
        <v>1</v>
      </c>
      <c r="AJ18">
        <v>1</v>
      </c>
      <c r="AK18">
        <v>1</v>
      </c>
      <c r="AR18">
        <v>1</v>
      </c>
      <c r="BC18">
        <v>1</v>
      </c>
      <c r="BD18">
        <v>1</v>
      </c>
      <c r="BF18">
        <v>1.2</v>
      </c>
      <c r="BM18">
        <v>1</v>
      </c>
      <c r="BP18">
        <v>1</v>
      </c>
      <c r="BQ18">
        <v>1</v>
      </c>
      <c r="BR18">
        <v>1</v>
      </c>
      <c r="BS18">
        <v>1</v>
      </c>
      <c r="BT18">
        <v>1.2</v>
      </c>
      <c r="BU18">
        <v>1</v>
      </c>
      <c r="CA18">
        <v>1</v>
      </c>
    </row>
    <row r="19" spans="1:84" ht="15" x14ac:dyDescent="0.25">
      <c r="A19" s="16" t="s">
        <v>358</v>
      </c>
      <c r="B19" s="16" t="s">
        <v>188</v>
      </c>
      <c r="C19" s="17" t="s">
        <v>2</v>
      </c>
      <c r="D19" s="17">
        <f t="shared" si="0"/>
        <v>22</v>
      </c>
      <c r="I19">
        <v>1</v>
      </c>
      <c r="K19">
        <v>1.2</v>
      </c>
      <c r="O19">
        <v>1</v>
      </c>
      <c r="S19">
        <v>1</v>
      </c>
      <c r="V19">
        <v>1.2</v>
      </c>
      <c r="Y19">
        <v>1</v>
      </c>
      <c r="AA19">
        <v>1.2</v>
      </c>
      <c r="AB19">
        <v>1</v>
      </c>
      <c r="AE19">
        <v>1</v>
      </c>
      <c r="AK19">
        <v>1.2</v>
      </c>
      <c r="AL19">
        <v>1</v>
      </c>
      <c r="AQ19">
        <v>1</v>
      </c>
      <c r="AX19">
        <v>1</v>
      </c>
      <c r="BC19">
        <v>1</v>
      </c>
      <c r="BJ19">
        <v>1</v>
      </c>
      <c r="BR19">
        <v>1.2</v>
      </c>
      <c r="BW19">
        <v>1</v>
      </c>
      <c r="BZ19">
        <v>1</v>
      </c>
      <c r="CA19">
        <v>1</v>
      </c>
      <c r="CC19">
        <v>1</v>
      </c>
      <c r="CE19">
        <v>1</v>
      </c>
    </row>
    <row r="20" spans="1:84" ht="15" x14ac:dyDescent="0.25">
      <c r="A20" s="16" t="s">
        <v>266</v>
      </c>
      <c r="B20" s="16" t="s">
        <v>268</v>
      </c>
      <c r="C20" s="17" t="s">
        <v>2</v>
      </c>
      <c r="D20" s="17">
        <f t="shared" si="0"/>
        <v>21.799999999999994</v>
      </c>
      <c r="E20">
        <v>1.2</v>
      </c>
      <c r="I20">
        <v>1.2</v>
      </c>
      <c r="O20">
        <v>1.2</v>
      </c>
      <c r="P20">
        <v>1.2</v>
      </c>
      <c r="S20">
        <v>1.2</v>
      </c>
      <c r="X20">
        <v>1</v>
      </c>
      <c r="Z20">
        <v>1.2</v>
      </c>
      <c r="AG20">
        <v>1.2</v>
      </c>
      <c r="AJ20">
        <v>1.2</v>
      </c>
      <c r="AK20">
        <v>1.2</v>
      </c>
      <c r="AO20">
        <v>1</v>
      </c>
      <c r="AP20">
        <v>1.2</v>
      </c>
      <c r="AU20">
        <v>1.2</v>
      </c>
      <c r="BD20">
        <v>1.2</v>
      </c>
      <c r="BJ20">
        <v>1</v>
      </c>
      <c r="BO20">
        <v>1</v>
      </c>
      <c r="BS20">
        <v>1.2</v>
      </c>
      <c r="BW20">
        <v>1.2</v>
      </c>
      <c r="CC20">
        <v>1</v>
      </c>
    </row>
    <row r="21" spans="1:84" ht="15" x14ac:dyDescent="0.25">
      <c r="A21" s="16" t="s">
        <v>402</v>
      </c>
      <c r="B21" s="16" t="s">
        <v>29</v>
      </c>
      <c r="C21" s="17" t="s">
        <v>2</v>
      </c>
      <c r="D21" s="17">
        <f t="shared" si="0"/>
        <v>21.799999999999994</v>
      </c>
      <c r="E21">
        <v>1</v>
      </c>
      <c r="M21">
        <v>1.2</v>
      </c>
      <c r="P21">
        <v>1.2</v>
      </c>
      <c r="V21">
        <v>1.2</v>
      </c>
      <c r="Z21">
        <v>1.2</v>
      </c>
      <c r="AD21">
        <v>1.2</v>
      </c>
      <c r="AQ21">
        <v>1</v>
      </c>
      <c r="AS21">
        <v>1.2</v>
      </c>
      <c r="AU21">
        <v>1.2</v>
      </c>
      <c r="BC21">
        <v>1.2</v>
      </c>
      <c r="BH21">
        <v>1.2</v>
      </c>
      <c r="BI21">
        <v>1.2</v>
      </c>
      <c r="BL21">
        <v>1.2</v>
      </c>
      <c r="BM21">
        <v>1</v>
      </c>
      <c r="BP21">
        <v>1.2</v>
      </c>
      <c r="BQ21">
        <v>1.2</v>
      </c>
      <c r="BV21">
        <v>1</v>
      </c>
      <c r="CB21">
        <v>1.2</v>
      </c>
      <c r="CC21">
        <v>1</v>
      </c>
    </row>
    <row r="22" spans="1:84" ht="15" x14ac:dyDescent="0.25">
      <c r="A22" s="16" t="s">
        <v>313</v>
      </c>
      <c r="B22" s="16" t="s">
        <v>29</v>
      </c>
      <c r="C22" s="17" t="s">
        <v>2</v>
      </c>
      <c r="D22" s="17">
        <f t="shared" si="0"/>
        <v>21.599999999999994</v>
      </c>
      <c r="H22">
        <v>1.2</v>
      </c>
      <c r="I22">
        <v>1.2</v>
      </c>
      <c r="M22">
        <v>1</v>
      </c>
      <c r="W22">
        <v>1.2</v>
      </c>
      <c r="Y22">
        <v>1.2</v>
      </c>
      <c r="Z22">
        <v>1.2</v>
      </c>
      <c r="AA22">
        <v>1.2</v>
      </c>
      <c r="AK22">
        <v>1.2</v>
      </c>
      <c r="AU22">
        <v>1.2</v>
      </c>
      <c r="AW22">
        <v>1.2</v>
      </c>
      <c r="BP22">
        <v>1.2</v>
      </c>
      <c r="BQ22">
        <v>1</v>
      </c>
      <c r="BR22">
        <v>1</v>
      </c>
      <c r="BV22">
        <v>1</v>
      </c>
      <c r="BW22">
        <v>1</v>
      </c>
      <c r="BZ22">
        <v>1</v>
      </c>
      <c r="CA22">
        <v>1.2</v>
      </c>
      <c r="CB22">
        <v>1.2</v>
      </c>
      <c r="CD22">
        <v>1.2</v>
      </c>
    </row>
    <row r="23" spans="1:84" ht="15" x14ac:dyDescent="0.25">
      <c r="A23" s="16" t="s">
        <v>266</v>
      </c>
      <c r="B23" s="16" t="s">
        <v>267</v>
      </c>
      <c r="C23" s="17" t="s">
        <v>2</v>
      </c>
      <c r="D23" s="17">
        <f t="shared" si="0"/>
        <v>20.999999999999996</v>
      </c>
      <c r="H23">
        <v>1.2</v>
      </c>
      <c r="J23">
        <v>1</v>
      </c>
      <c r="O23">
        <v>1.2</v>
      </c>
      <c r="P23">
        <v>1.2</v>
      </c>
      <c r="X23">
        <v>1</v>
      </c>
      <c r="Z23">
        <v>1</v>
      </c>
      <c r="AA23">
        <v>1.2</v>
      </c>
      <c r="AG23">
        <v>1.2</v>
      </c>
      <c r="AJ23">
        <v>1</v>
      </c>
      <c r="AQ23">
        <v>1</v>
      </c>
      <c r="AR23">
        <v>1</v>
      </c>
      <c r="AS23">
        <v>1</v>
      </c>
      <c r="AU23">
        <v>1.2</v>
      </c>
      <c r="AW23">
        <v>1.2</v>
      </c>
      <c r="BD23">
        <v>1</v>
      </c>
      <c r="BH23">
        <v>1.2</v>
      </c>
      <c r="BT23">
        <v>1.2</v>
      </c>
      <c r="CA23">
        <v>1.2</v>
      </c>
      <c r="CC23">
        <v>1</v>
      </c>
    </row>
    <row r="24" spans="1:84" ht="15" x14ac:dyDescent="0.25">
      <c r="A24" s="16" t="s">
        <v>239</v>
      </c>
      <c r="B24" s="16" t="s">
        <v>240</v>
      </c>
      <c r="C24" s="17" t="s">
        <v>12</v>
      </c>
      <c r="D24" s="17">
        <f t="shared" si="0"/>
        <v>19.399999999999999</v>
      </c>
      <c r="K24">
        <v>1.2</v>
      </c>
      <c r="R24">
        <v>1.2</v>
      </c>
      <c r="X24">
        <v>1</v>
      </c>
      <c r="Y24">
        <v>1.2</v>
      </c>
      <c r="AA24">
        <v>1</v>
      </c>
      <c r="AG24">
        <v>1.2</v>
      </c>
      <c r="AJ24">
        <v>1</v>
      </c>
      <c r="AO24">
        <v>1</v>
      </c>
      <c r="AQ24">
        <v>1</v>
      </c>
      <c r="AU24">
        <v>1.2</v>
      </c>
      <c r="BA24">
        <v>1</v>
      </c>
      <c r="BC24">
        <v>1</v>
      </c>
      <c r="BD24">
        <v>1.2</v>
      </c>
      <c r="BG24">
        <v>1</v>
      </c>
      <c r="BJ24">
        <v>1</v>
      </c>
      <c r="BO24">
        <v>1</v>
      </c>
      <c r="BW24">
        <v>1.2</v>
      </c>
      <c r="CC24">
        <v>1</v>
      </c>
    </row>
    <row r="25" spans="1:84" ht="15" x14ac:dyDescent="0.25">
      <c r="A25" s="16" t="s">
        <v>346</v>
      </c>
      <c r="B25" s="16" t="s">
        <v>107</v>
      </c>
      <c r="C25" s="17" t="s">
        <v>2</v>
      </c>
      <c r="D25" s="17">
        <f t="shared" si="0"/>
        <v>18.999999999999996</v>
      </c>
      <c r="M25">
        <v>1.2</v>
      </c>
      <c r="O25">
        <v>1.2</v>
      </c>
      <c r="P25">
        <v>1.2</v>
      </c>
      <c r="S25">
        <v>1.2</v>
      </c>
      <c r="Z25">
        <v>1</v>
      </c>
      <c r="AE25">
        <v>1.2</v>
      </c>
      <c r="AJ25">
        <v>1</v>
      </c>
      <c r="AK25">
        <v>1.2</v>
      </c>
      <c r="AR25">
        <v>1</v>
      </c>
      <c r="AU25">
        <v>1</v>
      </c>
      <c r="AW25">
        <v>1.2</v>
      </c>
      <c r="BC25">
        <v>1</v>
      </c>
      <c r="BT25">
        <v>1</v>
      </c>
      <c r="BU25">
        <v>1</v>
      </c>
      <c r="BV25">
        <v>1.2</v>
      </c>
      <c r="CA25">
        <v>1.2</v>
      </c>
      <c r="CB25">
        <v>1.2</v>
      </c>
    </row>
    <row r="26" spans="1:84" ht="14.25" x14ac:dyDescent="0.45">
      <c r="A26" s="16" t="s">
        <v>269</v>
      </c>
      <c r="B26" s="16" t="s">
        <v>270</v>
      </c>
      <c r="C26" s="17" t="s">
        <v>2</v>
      </c>
      <c r="D26" s="17">
        <f t="shared" si="0"/>
        <v>18.599999999999998</v>
      </c>
      <c r="T26">
        <v>1</v>
      </c>
      <c r="AD26">
        <v>1.2</v>
      </c>
      <c r="AE26">
        <v>1</v>
      </c>
      <c r="AK26">
        <v>1.2</v>
      </c>
      <c r="AP26">
        <v>1</v>
      </c>
      <c r="AR26">
        <v>1</v>
      </c>
      <c r="AU26">
        <v>1</v>
      </c>
      <c r="BF26">
        <v>1.2</v>
      </c>
      <c r="BH26">
        <v>1.2</v>
      </c>
      <c r="BP26">
        <v>1</v>
      </c>
      <c r="BQ26">
        <v>1</v>
      </c>
      <c r="BV26">
        <v>1.2</v>
      </c>
      <c r="BW26">
        <v>1</v>
      </c>
      <c r="CA26">
        <v>1.2</v>
      </c>
      <c r="CB26">
        <v>1.2</v>
      </c>
      <c r="CC26">
        <v>1</v>
      </c>
      <c r="CE26">
        <v>1.2</v>
      </c>
    </row>
    <row r="27" spans="1:84" ht="14.25" x14ac:dyDescent="0.45">
      <c r="A27" s="16" t="s">
        <v>151</v>
      </c>
      <c r="B27" s="16" t="s">
        <v>152</v>
      </c>
      <c r="C27" s="17" t="s">
        <v>12</v>
      </c>
      <c r="D27" s="17">
        <f t="shared" si="0"/>
        <v>18.399999999999999</v>
      </c>
      <c r="AA27">
        <v>1</v>
      </c>
      <c r="AD27">
        <v>1.2</v>
      </c>
      <c r="AN27">
        <v>1</v>
      </c>
      <c r="AO27">
        <v>1</v>
      </c>
      <c r="AQ27">
        <v>1</v>
      </c>
      <c r="AR27">
        <v>1.2</v>
      </c>
      <c r="AV27">
        <v>1</v>
      </c>
      <c r="AX27">
        <v>1</v>
      </c>
      <c r="BA27">
        <v>1</v>
      </c>
      <c r="BD27">
        <v>1.2</v>
      </c>
      <c r="BE27">
        <v>1</v>
      </c>
      <c r="BM27">
        <v>1</v>
      </c>
      <c r="BV27">
        <v>1.2</v>
      </c>
      <c r="BW27">
        <v>1.2</v>
      </c>
      <c r="BZ27">
        <v>1.2</v>
      </c>
      <c r="CE27">
        <v>1.2</v>
      </c>
      <c r="CF27">
        <v>1</v>
      </c>
    </row>
    <row r="28" spans="1:84" ht="14.25" x14ac:dyDescent="0.45">
      <c r="A28" s="16" t="s">
        <v>333</v>
      </c>
      <c r="B28" s="16" t="s">
        <v>245</v>
      </c>
      <c r="C28" s="17" t="s">
        <v>2</v>
      </c>
      <c r="D28" s="17">
        <f t="shared" si="0"/>
        <v>18.399999999999995</v>
      </c>
      <c r="E28">
        <v>1.2</v>
      </c>
      <c r="F28">
        <v>1.2</v>
      </c>
      <c r="H28">
        <v>1.2</v>
      </c>
      <c r="M28">
        <v>1.2</v>
      </c>
      <c r="O28">
        <v>1.2</v>
      </c>
      <c r="AC28">
        <v>1</v>
      </c>
      <c r="AE28">
        <v>1</v>
      </c>
      <c r="AO28">
        <v>1</v>
      </c>
      <c r="AR28">
        <v>1.2</v>
      </c>
      <c r="BF28">
        <v>1.2</v>
      </c>
      <c r="BI28">
        <v>1.2</v>
      </c>
      <c r="BP28">
        <v>1.2</v>
      </c>
      <c r="BT28">
        <v>1.2</v>
      </c>
      <c r="BV28">
        <v>1.2</v>
      </c>
      <c r="CB28">
        <v>1.2</v>
      </c>
      <c r="CC28">
        <v>1</v>
      </c>
    </row>
    <row r="29" spans="1:84" ht="14.25" x14ac:dyDescent="0.45">
      <c r="A29" s="16" t="s">
        <v>10</v>
      </c>
      <c r="B29" s="16" t="s">
        <v>11</v>
      </c>
      <c r="C29" s="17" t="s">
        <v>12</v>
      </c>
      <c r="D29" s="17">
        <f t="shared" si="0"/>
        <v>18.199999999999996</v>
      </c>
      <c r="E29">
        <v>1.2</v>
      </c>
      <c r="F29">
        <v>1.2</v>
      </c>
      <c r="H29">
        <v>1.2</v>
      </c>
      <c r="I29">
        <v>1.2</v>
      </c>
      <c r="M29">
        <v>1.2</v>
      </c>
      <c r="AB29">
        <v>1</v>
      </c>
      <c r="AR29">
        <v>1</v>
      </c>
      <c r="AU29">
        <v>1.2</v>
      </c>
      <c r="BH29">
        <v>1.2</v>
      </c>
      <c r="BI29">
        <v>1.2</v>
      </c>
      <c r="BR29">
        <v>1.2</v>
      </c>
      <c r="BU29">
        <v>1</v>
      </c>
      <c r="BZ29">
        <v>1.2</v>
      </c>
      <c r="CA29">
        <v>1.2</v>
      </c>
      <c r="CC29">
        <v>1</v>
      </c>
      <c r="CD29">
        <v>1</v>
      </c>
    </row>
    <row r="30" spans="1:84" ht="14.25" x14ac:dyDescent="0.45">
      <c r="A30" s="16" t="s">
        <v>222</v>
      </c>
      <c r="B30" s="16" t="s">
        <v>109</v>
      </c>
      <c r="C30" s="17" t="s">
        <v>2</v>
      </c>
      <c r="D30" s="17">
        <f t="shared" si="0"/>
        <v>18.199999999999996</v>
      </c>
      <c r="E30">
        <v>1.2</v>
      </c>
      <c r="K30">
        <v>1.2</v>
      </c>
      <c r="M30">
        <v>1.2</v>
      </c>
      <c r="O30">
        <v>1.2</v>
      </c>
      <c r="S30">
        <v>1.2</v>
      </c>
      <c r="AA30">
        <v>1.2</v>
      </c>
      <c r="AB30">
        <v>1</v>
      </c>
      <c r="AE30">
        <v>1</v>
      </c>
      <c r="AP30">
        <v>1</v>
      </c>
      <c r="AQ30">
        <v>1</v>
      </c>
      <c r="AS30">
        <v>1.2</v>
      </c>
      <c r="AW30">
        <v>1.2</v>
      </c>
      <c r="BD30">
        <v>1.2</v>
      </c>
      <c r="BF30">
        <v>1.2</v>
      </c>
      <c r="BT30">
        <v>1.2</v>
      </c>
      <c r="CC30">
        <v>1</v>
      </c>
    </row>
    <row r="31" spans="1:84" ht="14.25" x14ac:dyDescent="0.45">
      <c r="A31" s="16" t="s">
        <v>246</v>
      </c>
      <c r="B31" s="16" t="s">
        <v>154</v>
      </c>
      <c r="C31" s="17" t="s">
        <v>2</v>
      </c>
      <c r="D31" s="17">
        <f t="shared" si="0"/>
        <v>17.599999999999998</v>
      </c>
      <c r="M31">
        <v>1</v>
      </c>
      <c r="AJ31">
        <v>1.2</v>
      </c>
      <c r="AK31">
        <v>1.2</v>
      </c>
      <c r="AM31">
        <v>1.2</v>
      </c>
      <c r="AN31">
        <v>1</v>
      </c>
      <c r="AO31">
        <v>1</v>
      </c>
      <c r="AP31">
        <v>1.2</v>
      </c>
      <c r="AQ31">
        <v>1</v>
      </c>
      <c r="AR31">
        <v>1</v>
      </c>
      <c r="AS31">
        <v>1.2</v>
      </c>
      <c r="AU31">
        <v>1</v>
      </c>
      <c r="AV31">
        <v>1</v>
      </c>
      <c r="AW31">
        <v>1.2</v>
      </c>
      <c r="BW31">
        <v>1.2</v>
      </c>
      <c r="BX31">
        <v>1.2</v>
      </c>
      <c r="CC31">
        <v>1</v>
      </c>
    </row>
    <row r="32" spans="1:84" x14ac:dyDescent="0.3">
      <c r="A32" s="16" t="s">
        <v>220</v>
      </c>
      <c r="B32" s="16" t="s">
        <v>178</v>
      </c>
      <c r="C32" s="17" t="s">
        <v>2</v>
      </c>
      <c r="D32" s="17">
        <f t="shared" si="0"/>
        <v>17.399999999999995</v>
      </c>
      <c r="O32">
        <v>1.2</v>
      </c>
      <c r="Z32">
        <v>1.2</v>
      </c>
      <c r="AA32">
        <v>1.2</v>
      </c>
      <c r="AM32">
        <v>1.2</v>
      </c>
      <c r="AP32">
        <v>1</v>
      </c>
      <c r="AU32">
        <v>1.2</v>
      </c>
      <c r="AW32">
        <v>1.2</v>
      </c>
      <c r="BD32">
        <v>1.2</v>
      </c>
      <c r="BF32">
        <v>1.2</v>
      </c>
      <c r="BI32">
        <v>1.2</v>
      </c>
      <c r="BN32">
        <v>1</v>
      </c>
      <c r="BR32">
        <v>1.2</v>
      </c>
      <c r="BW32">
        <v>1.2</v>
      </c>
      <c r="CC32">
        <v>1</v>
      </c>
      <c r="CD32">
        <v>1.2</v>
      </c>
    </row>
    <row r="33" spans="1:84" x14ac:dyDescent="0.3">
      <c r="A33" s="16" t="s">
        <v>172</v>
      </c>
      <c r="B33" s="16" t="s">
        <v>173</v>
      </c>
      <c r="C33" s="17" t="s">
        <v>2</v>
      </c>
      <c r="D33" s="17">
        <f t="shared" si="0"/>
        <v>17.199999999999996</v>
      </c>
      <c r="E33">
        <v>1.2</v>
      </c>
      <c r="H33">
        <v>1.2</v>
      </c>
      <c r="S33">
        <v>1.2</v>
      </c>
      <c r="V33">
        <v>1.2</v>
      </c>
      <c r="AA33">
        <v>1.2</v>
      </c>
      <c r="AC33">
        <v>1</v>
      </c>
      <c r="AE33">
        <v>1.2</v>
      </c>
      <c r="AR33">
        <v>1</v>
      </c>
      <c r="AS33">
        <v>1</v>
      </c>
      <c r="AU33">
        <v>1.2</v>
      </c>
      <c r="AW33">
        <v>1.2</v>
      </c>
      <c r="AX33">
        <v>1</v>
      </c>
      <c r="BD33">
        <v>1.2</v>
      </c>
      <c r="BT33">
        <v>1.2</v>
      </c>
      <c r="CE33">
        <v>1.2</v>
      </c>
    </row>
    <row r="34" spans="1:84" x14ac:dyDescent="0.3">
      <c r="A34" s="16" t="s">
        <v>282</v>
      </c>
      <c r="B34" s="16" t="s">
        <v>272</v>
      </c>
      <c r="C34" s="17" t="s">
        <v>2</v>
      </c>
      <c r="D34" s="17">
        <f t="shared" si="0"/>
        <v>17</v>
      </c>
      <c r="E34">
        <v>1.2</v>
      </c>
      <c r="H34">
        <v>1.2</v>
      </c>
      <c r="P34">
        <v>1.2</v>
      </c>
      <c r="Q34">
        <v>1</v>
      </c>
      <c r="AC34">
        <v>1</v>
      </c>
      <c r="AJ34">
        <v>1.2</v>
      </c>
      <c r="AU34">
        <v>1.2</v>
      </c>
      <c r="CF34">
        <v>9</v>
      </c>
    </row>
    <row r="35" spans="1:84" x14ac:dyDescent="0.3">
      <c r="A35" s="16" t="s">
        <v>396</v>
      </c>
      <c r="B35" s="16" t="s">
        <v>236</v>
      </c>
      <c r="C35" s="17" t="s">
        <v>2</v>
      </c>
      <c r="D35" s="17">
        <f t="shared" si="0"/>
        <v>16.999999999999996</v>
      </c>
      <c r="G35">
        <v>1.2</v>
      </c>
      <c r="K35">
        <v>1.2</v>
      </c>
      <c r="M35">
        <v>1.2</v>
      </c>
      <c r="O35">
        <v>1.2</v>
      </c>
      <c r="P35">
        <v>1.2</v>
      </c>
      <c r="X35">
        <v>1</v>
      </c>
      <c r="AJ35">
        <v>1</v>
      </c>
      <c r="AO35">
        <v>1</v>
      </c>
      <c r="BC35">
        <v>1.2</v>
      </c>
      <c r="BR35">
        <v>1.2</v>
      </c>
      <c r="BV35">
        <v>1.2</v>
      </c>
      <c r="BW35">
        <v>1.2</v>
      </c>
      <c r="CA35">
        <v>1.2</v>
      </c>
      <c r="CC35">
        <v>1</v>
      </c>
      <c r="CF35">
        <v>1</v>
      </c>
    </row>
    <row r="36" spans="1:84" x14ac:dyDescent="0.3">
      <c r="A36" s="16" t="s">
        <v>81</v>
      </c>
      <c r="B36" s="16" t="s">
        <v>82</v>
      </c>
      <c r="C36" s="17" t="s">
        <v>12</v>
      </c>
      <c r="D36" s="17">
        <f t="shared" si="0"/>
        <v>16.399999999999999</v>
      </c>
      <c r="I36">
        <v>1.2</v>
      </c>
      <c r="O36">
        <v>1.2</v>
      </c>
      <c r="S36">
        <v>1.2</v>
      </c>
      <c r="Z36">
        <v>1.2</v>
      </c>
      <c r="AG36">
        <v>1.2</v>
      </c>
      <c r="AJ36">
        <v>1.2</v>
      </c>
      <c r="AK36">
        <v>1.2</v>
      </c>
      <c r="AO36">
        <v>1</v>
      </c>
      <c r="AP36">
        <v>1.2</v>
      </c>
      <c r="AU36">
        <v>1.2</v>
      </c>
      <c r="BD36">
        <v>1.2</v>
      </c>
      <c r="BO36">
        <v>1</v>
      </c>
      <c r="BS36">
        <v>1.2</v>
      </c>
      <c r="BW36">
        <v>1.2</v>
      </c>
    </row>
    <row r="37" spans="1:84" x14ac:dyDescent="0.3">
      <c r="A37" s="16" t="s">
        <v>117</v>
      </c>
      <c r="B37" s="16" t="s">
        <v>109</v>
      </c>
      <c r="C37" s="17" t="s">
        <v>2</v>
      </c>
      <c r="D37" s="17">
        <f t="shared" si="0"/>
        <v>16.399999999999999</v>
      </c>
      <c r="E37">
        <v>1.2</v>
      </c>
      <c r="I37">
        <v>1</v>
      </c>
      <c r="K37">
        <v>1.2</v>
      </c>
      <c r="O37">
        <v>1.2</v>
      </c>
      <c r="P37">
        <v>1</v>
      </c>
      <c r="S37">
        <v>1.2</v>
      </c>
      <c r="AA37">
        <v>1</v>
      </c>
      <c r="AB37">
        <v>1</v>
      </c>
      <c r="AJ37">
        <v>1.2</v>
      </c>
      <c r="AN37">
        <v>1</v>
      </c>
      <c r="AR37">
        <v>1</v>
      </c>
      <c r="AS37">
        <v>1</v>
      </c>
      <c r="AX37">
        <v>1</v>
      </c>
      <c r="BD37">
        <v>1.2</v>
      </c>
      <c r="CB37">
        <v>1.2</v>
      </c>
    </row>
    <row r="38" spans="1:84" x14ac:dyDescent="0.3">
      <c r="A38" s="16" t="s">
        <v>226</v>
      </c>
      <c r="B38" s="16" t="s">
        <v>227</v>
      </c>
      <c r="C38" s="17" t="s">
        <v>2</v>
      </c>
      <c r="D38" s="17">
        <f t="shared" si="0"/>
        <v>16.399999999999995</v>
      </c>
      <c r="E38">
        <v>1.2</v>
      </c>
      <c r="I38">
        <v>1.2</v>
      </c>
      <c r="M38">
        <v>1.2</v>
      </c>
      <c r="O38">
        <v>1.2</v>
      </c>
      <c r="P38">
        <v>1.2</v>
      </c>
      <c r="Z38">
        <v>1.2</v>
      </c>
      <c r="AC38">
        <v>1</v>
      </c>
      <c r="AG38">
        <v>1.2</v>
      </c>
      <c r="AJ38">
        <v>1.2</v>
      </c>
      <c r="AK38">
        <v>1.2</v>
      </c>
      <c r="AO38">
        <v>1</v>
      </c>
      <c r="AR38">
        <v>1.2</v>
      </c>
      <c r="AU38">
        <v>1.2</v>
      </c>
      <c r="AW38">
        <v>1.2</v>
      </c>
    </row>
    <row r="39" spans="1:84" x14ac:dyDescent="0.3">
      <c r="A39" s="16" t="s">
        <v>362</v>
      </c>
      <c r="B39" s="16" t="s">
        <v>363</v>
      </c>
      <c r="C39" s="17" t="s">
        <v>12</v>
      </c>
      <c r="D39" s="17">
        <f t="shared" si="0"/>
        <v>15.999999999999996</v>
      </c>
      <c r="E39">
        <v>1</v>
      </c>
      <c r="H39">
        <v>1.2</v>
      </c>
      <c r="Q39">
        <v>1</v>
      </c>
      <c r="AA39">
        <v>1.2</v>
      </c>
      <c r="AC39">
        <v>1</v>
      </c>
      <c r="AJ39">
        <v>1.2</v>
      </c>
      <c r="AK39">
        <v>1.2</v>
      </c>
      <c r="AP39">
        <v>1.2</v>
      </c>
      <c r="AW39">
        <v>1.2</v>
      </c>
      <c r="BC39">
        <v>1.2</v>
      </c>
      <c r="BD39">
        <v>1.2</v>
      </c>
      <c r="BI39">
        <v>1.2</v>
      </c>
      <c r="BZ39">
        <v>1.2</v>
      </c>
      <c r="CC39">
        <v>1</v>
      </c>
    </row>
    <row r="40" spans="1:84" x14ac:dyDescent="0.3">
      <c r="A40" s="16" t="s">
        <v>183</v>
      </c>
      <c r="B40" s="16" t="s">
        <v>184</v>
      </c>
      <c r="C40" s="17" t="s">
        <v>2</v>
      </c>
      <c r="D40" s="17">
        <f t="shared" si="0"/>
        <v>15.799999999999997</v>
      </c>
      <c r="E40">
        <v>1.2</v>
      </c>
      <c r="O40">
        <v>1</v>
      </c>
      <c r="P40">
        <v>1.2</v>
      </c>
      <c r="S40">
        <v>1.2</v>
      </c>
      <c r="AA40">
        <v>1.2</v>
      </c>
      <c r="AC40">
        <v>1</v>
      </c>
      <c r="AJ40">
        <v>1.2</v>
      </c>
      <c r="AP40">
        <v>1</v>
      </c>
      <c r="AU40">
        <v>1.2</v>
      </c>
      <c r="AW40">
        <v>1.2</v>
      </c>
      <c r="BT40">
        <v>1</v>
      </c>
      <c r="BU40">
        <v>1</v>
      </c>
      <c r="BW40">
        <v>1.2</v>
      </c>
      <c r="CA40">
        <v>1.2</v>
      </c>
    </row>
    <row r="41" spans="1:84" x14ac:dyDescent="0.3">
      <c r="A41" s="16" t="s">
        <v>218</v>
      </c>
      <c r="B41" s="16" t="s">
        <v>56</v>
      </c>
      <c r="C41" s="17" t="s">
        <v>2</v>
      </c>
      <c r="D41" s="17">
        <f t="shared" si="0"/>
        <v>15.799999999999997</v>
      </c>
      <c r="E41">
        <v>1.2</v>
      </c>
      <c r="H41">
        <v>1.2</v>
      </c>
      <c r="M41">
        <v>1.2</v>
      </c>
      <c r="O41">
        <v>1.2</v>
      </c>
      <c r="AA41">
        <v>1.2</v>
      </c>
      <c r="AJ41">
        <v>1.2</v>
      </c>
      <c r="BJ41">
        <v>1</v>
      </c>
      <c r="BM41">
        <v>1</v>
      </c>
      <c r="BO41">
        <v>1</v>
      </c>
      <c r="BQ41">
        <v>1.2</v>
      </c>
      <c r="BU41">
        <v>1.2</v>
      </c>
      <c r="BW41">
        <v>1.2</v>
      </c>
      <c r="CB41">
        <v>1</v>
      </c>
      <c r="CF41">
        <v>1</v>
      </c>
    </row>
    <row r="42" spans="1:84" x14ac:dyDescent="0.3">
      <c r="A42" s="16" t="s">
        <v>156</v>
      </c>
      <c r="B42" s="16" t="s">
        <v>157</v>
      </c>
      <c r="C42" s="17" t="s">
        <v>2</v>
      </c>
      <c r="D42" s="17">
        <f t="shared" si="0"/>
        <v>15.399999999999999</v>
      </c>
      <c r="E42">
        <v>1.2</v>
      </c>
      <c r="H42">
        <v>1</v>
      </c>
      <c r="N42">
        <v>1.2</v>
      </c>
      <c r="O42">
        <v>1.2</v>
      </c>
      <c r="P42">
        <v>1</v>
      </c>
      <c r="Y42">
        <v>1</v>
      </c>
      <c r="AA42">
        <v>1.2</v>
      </c>
      <c r="AM42">
        <v>1</v>
      </c>
      <c r="AW42">
        <v>1.2</v>
      </c>
      <c r="BI42">
        <v>1</v>
      </c>
      <c r="BR42">
        <v>1</v>
      </c>
      <c r="BV42">
        <v>1</v>
      </c>
      <c r="BW42">
        <v>1.2</v>
      </c>
      <c r="CD42">
        <v>1.2</v>
      </c>
    </row>
    <row r="43" spans="1:84" x14ac:dyDescent="0.3">
      <c r="A43" s="16" t="s">
        <v>293</v>
      </c>
      <c r="B43" s="16" t="s">
        <v>56</v>
      </c>
      <c r="C43" s="17" t="s">
        <v>2</v>
      </c>
      <c r="D43" s="17">
        <f t="shared" si="0"/>
        <v>15.399999999999999</v>
      </c>
      <c r="F43">
        <v>1.2</v>
      </c>
      <c r="I43">
        <v>1</v>
      </c>
      <c r="K43">
        <v>1.2</v>
      </c>
      <c r="O43">
        <v>1.2</v>
      </c>
      <c r="AK43">
        <v>1.2</v>
      </c>
      <c r="AO43">
        <v>1</v>
      </c>
      <c r="AR43">
        <v>1</v>
      </c>
      <c r="AU43">
        <v>1.2</v>
      </c>
      <c r="BC43">
        <v>1</v>
      </c>
      <c r="BP43">
        <v>1</v>
      </c>
      <c r="BR43">
        <v>1.2</v>
      </c>
      <c r="BV43">
        <v>1</v>
      </c>
      <c r="BW43">
        <v>1</v>
      </c>
      <c r="CB43">
        <v>1.2</v>
      </c>
    </row>
    <row r="44" spans="1:84" x14ac:dyDescent="0.3">
      <c r="A44" s="16" t="s">
        <v>149</v>
      </c>
      <c r="B44" s="16" t="s">
        <v>150</v>
      </c>
      <c r="C44" s="17" t="s">
        <v>2</v>
      </c>
      <c r="D44" s="17">
        <f t="shared" si="0"/>
        <v>15.2</v>
      </c>
      <c r="E44">
        <v>1.2</v>
      </c>
      <c r="H44">
        <v>1</v>
      </c>
      <c r="M44">
        <v>1</v>
      </c>
      <c r="O44">
        <v>1.2</v>
      </c>
      <c r="P44">
        <v>1</v>
      </c>
      <c r="AA44">
        <v>1.2</v>
      </c>
      <c r="AM44">
        <v>1</v>
      </c>
      <c r="AQ44">
        <v>1</v>
      </c>
      <c r="AW44">
        <v>1.2</v>
      </c>
      <c r="BI44">
        <v>1</v>
      </c>
      <c r="BR44">
        <v>1</v>
      </c>
      <c r="BV44">
        <v>1</v>
      </c>
      <c r="BW44">
        <v>1.2</v>
      </c>
      <c r="CD44">
        <v>1.2</v>
      </c>
    </row>
    <row r="45" spans="1:84" x14ac:dyDescent="0.3">
      <c r="A45" s="16" t="s">
        <v>250</v>
      </c>
      <c r="B45" s="16" t="s">
        <v>251</v>
      </c>
      <c r="C45" s="17" t="s">
        <v>12</v>
      </c>
      <c r="D45" s="17">
        <f t="shared" si="0"/>
        <v>14.399999999999999</v>
      </c>
      <c r="I45">
        <v>1</v>
      </c>
      <c r="K45">
        <v>1.2</v>
      </c>
      <c r="O45">
        <v>1.2</v>
      </c>
      <c r="P45">
        <v>1.2</v>
      </c>
      <c r="X45">
        <v>1</v>
      </c>
      <c r="Y45">
        <v>1.2</v>
      </c>
      <c r="Z45">
        <v>1.2</v>
      </c>
      <c r="AC45">
        <v>1</v>
      </c>
      <c r="AJ45">
        <v>1.2</v>
      </c>
      <c r="AK45">
        <v>1.2</v>
      </c>
      <c r="AO45">
        <v>1</v>
      </c>
      <c r="BO45">
        <v>1</v>
      </c>
      <c r="CC45">
        <v>1</v>
      </c>
    </row>
    <row r="46" spans="1:84" x14ac:dyDescent="0.3">
      <c r="A46" s="16" t="s">
        <v>701</v>
      </c>
      <c r="B46" s="16" t="s">
        <v>74</v>
      </c>
      <c r="C46" s="17" t="s">
        <v>2</v>
      </c>
      <c r="D46" s="17">
        <f t="shared" si="0"/>
        <v>14.399999999999999</v>
      </c>
      <c r="F46" s="30"/>
      <c r="P46">
        <v>1.2</v>
      </c>
      <c r="X46">
        <v>1</v>
      </c>
      <c r="Y46">
        <v>1.2</v>
      </c>
      <c r="Z46">
        <v>1.2</v>
      </c>
      <c r="AJ46">
        <v>1</v>
      </c>
      <c r="AO46">
        <v>1</v>
      </c>
      <c r="AU46">
        <v>1.2</v>
      </c>
      <c r="BL46">
        <v>1</v>
      </c>
      <c r="BW46">
        <v>1.2</v>
      </c>
      <c r="CA46">
        <v>1.2</v>
      </c>
      <c r="CB46">
        <v>1.2</v>
      </c>
      <c r="CC46">
        <v>1</v>
      </c>
      <c r="CF46">
        <v>1</v>
      </c>
    </row>
    <row r="47" spans="1:84" x14ac:dyDescent="0.3">
      <c r="A47" s="16" t="s">
        <v>103</v>
      </c>
      <c r="B47" s="16" t="s">
        <v>104</v>
      </c>
      <c r="C47" s="17" t="s">
        <v>12</v>
      </c>
      <c r="D47" s="17">
        <f t="shared" si="0"/>
        <v>13.999999999999998</v>
      </c>
      <c r="T47">
        <v>1</v>
      </c>
      <c r="Y47">
        <v>1.2</v>
      </c>
      <c r="AA47">
        <v>1.2</v>
      </c>
      <c r="AD47">
        <v>1.2</v>
      </c>
      <c r="AJ47">
        <v>1.2</v>
      </c>
      <c r="AR47">
        <v>1.2</v>
      </c>
      <c r="BH47">
        <v>1.2</v>
      </c>
      <c r="BL47">
        <v>1</v>
      </c>
      <c r="BV47">
        <v>1.2</v>
      </c>
      <c r="BW47">
        <v>1.2</v>
      </c>
      <c r="CA47">
        <v>1.2</v>
      </c>
      <c r="CE47">
        <v>1.2</v>
      </c>
    </row>
    <row r="48" spans="1:84" x14ac:dyDescent="0.3">
      <c r="A48" s="16" t="s">
        <v>133</v>
      </c>
      <c r="B48" s="16" t="s">
        <v>134</v>
      </c>
      <c r="C48" s="17" t="s">
        <v>2</v>
      </c>
      <c r="D48" s="17">
        <f t="shared" si="0"/>
        <v>13.999999999999996</v>
      </c>
      <c r="E48">
        <v>1.2</v>
      </c>
      <c r="H48">
        <v>1.2</v>
      </c>
      <c r="M48">
        <v>1.2</v>
      </c>
      <c r="O48">
        <v>1.2</v>
      </c>
      <c r="W48">
        <v>1.2</v>
      </c>
      <c r="AA48">
        <v>1.2</v>
      </c>
      <c r="AC48">
        <v>1</v>
      </c>
      <c r="BD48">
        <v>1.2</v>
      </c>
      <c r="BQ48">
        <v>1.2</v>
      </c>
      <c r="BR48">
        <v>1.2</v>
      </c>
      <c r="BW48">
        <v>1</v>
      </c>
      <c r="CD48">
        <v>1.2</v>
      </c>
    </row>
    <row r="49" spans="1:84" x14ac:dyDescent="0.3">
      <c r="A49" s="16" t="s">
        <v>203</v>
      </c>
      <c r="B49" s="16" t="s">
        <v>111</v>
      </c>
      <c r="C49" s="17" t="s">
        <v>2</v>
      </c>
      <c r="D49" s="17">
        <f t="shared" si="0"/>
        <v>13.999999999999996</v>
      </c>
      <c r="E49">
        <v>1.2</v>
      </c>
      <c r="M49">
        <v>1.2</v>
      </c>
      <c r="O49">
        <v>1.2</v>
      </c>
      <c r="Q49">
        <v>1</v>
      </c>
      <c r="S49">
        <v>1.2</v>
      </c>
      <c r="AA49">
        <v>1.2</v>
      </c>
      <c r="AC49">
        <v>1</v>
      </c>
      <c r="AJ49">
        <v>1.2</v>
      </c>
      <c r="AR49">
        <v>1.2</v>
      </c>
      <c r="BD49">
        <v>1.2</v>
      </c>
      <c r="BF49">
        <v>1.2</v>
      </c>
      <c r="BI49">
        <v>1.2</v>
      </c>
    </row>
    <row r="50" spans="1:84" x14ac:dyDescent="0.3">
      <c r="A50" s="16" t="s">
        <v>26</v>
      </c>
      <c r="B50" s="16" t="s">
        <v>27</v>
      </c>
      <c r="C50" s="17" t="s">
        <v>12</v>
      </c>
      <c r="D50" s="17">
        <f t="shared" si="0"/>
        <v>13.399999999999999</v>
      </c>
      <c r="I50">
        <v>1.2</v>
      </c>
      <c r="O50">
        <v>1.2</v>
      </c>
      <c r="T50">
        <v>1</v>
      </c>
      <c r="X50">
        <v>1</v>
      </c>
      <c r="AD50">
        <v>1.2</v>
      </c>
      <c r="AW50">
        <v>1.2</v>
      </c>
      <c r="BH50">
        <v>1.2</v>
      </c>
      <c r="BM50">
        <v>1</v>
      </c>
      <c r="BW50">
        <v>1</v>
      </c>
      <c r="CA50">
        <v>1.2</v>
      </c>
      <c r="CE50">
        <v>1.2</v>
      </c>
      <c r="CF50">
        <v>1</v>
      </c>
    </row>
    <row r="51" spans="1:84" x14ac:dyDescent="0.3">
      <c r="A51" s="16" t="s">
        <v>32</v>
      </c>
      <c r="B51" s="16" t="s">
        <v>33</v>
      </c>
      <c r="C51" s="17" t="s">
        <v>2</v>
      </c>
      <c r="D51" s="17">
        <f t="shared" si="0"/>
        <v>12.999999999999996</v>
      </c>
      <c r="G51">
        <v>1.2</v>
      </c>
      <c r="O51">
        <v>1.2</v>
      </c>
      <c r="Y51">
        <v>1.2</v>
      </c>
      <c r="AA51">
        <v>1.2</v>
      </c>
      <c r="AK51">
        <v>1.2</v>
      </c>
      <c r="AQ51">
        <v>1</v>
      </c>
      <c r="BQ51">
        <v>1.2</v>
      </c>
      <c r="BR51">
        <v>1.2</v>
      </c>
      <c r="BZ51">
        <v>1.2</v>
      </c>
      <c r="CA51">
        <v>1.2</v>
      </c>
      <c r="CD51">
        <v>1.2</v>
      </c>
    </row>
    <row r="52" spans="1:84" x14ac:dyDescent="0.3">
      <c r="A52" s="16" t="s">
        <v>22</v>
      </c>
      <c r="B52" s="16" t="s">
        <v>23</v>
      </c>
      <c r="C52" s="17" t="s">
        <v>2</v>
      </c>
      <c r="D52" s="17">
        <f t="shared" si="0"/>
        <v>12.8</v>
      </c>
      <c r="K52">
        <v>1</v>
      </c>
      <c r="M52">
        <v>1.2</v>
      </c>
      <c r="O52">
        <v>1.2</v>
      </c>
      <c r="U52">
        <v>1</v>
      </c>
      <c r="W52">
        <v>1.2</v>
      </c>
      <c r="X52">
        <v>1</v>
      </c>
      <c r="AJ52">
        <v>1</v>
      </c>
      <c r="AN52">
        <v>1</v>
      </c>
      <c r="AO52">
        <v>1</v>
      </c>
      <c r="AQ52">
        <v>1</v>
      </c>
      <c r="AR52">
        <v>1.2</v>
      </c>
      <c r="CC52">
        <v>1</v>
      </c>
    </row>
    <row r="53" spans="1:84" x14ac:dyDescent="0.3">
      <c r="A53" s="16" t="s">
        <v>179</v>
      </c>
      <c r="B53" s="16" t="s">
        <v>146</v>
      </c>
      <c r="C53" s="17" t="s">
        <v>2</v>
      </c>
      <c r="D53" s="17">
        <f t="shared" si="0"/>
        <v>12.599999999999998</v>
      </c>
      <c r="M53">
        <v>1.2</v>
      </c>
      <c r="O53">
        <v>1.2</v>
      </c>
      <c r="P53">
        <v>1</v>
      </c>
      <c r="AA53">
        <v>1.2</v>
      </c>
      <c r="AE53">
        <v>1.2</v>
      </c>
      <c r="AG53">
        <v>1.2</v>
      </c>
      <c r="AJ53">
        <v>1</v>
      </c>
      <c r="AP53">
        <v>1.2</v>
      </c>
      <c r="AW53">
        <v>1.2</v>
      </c>
      <c r="BT53">
        <v>1.2</v>
      </c>
      <c r="CC53">
        <v>1</v>
      </c>
    </row>
    <row r="54" spans="1:84" x14ac:dyDescent="0.3">
      <c r="A54" s="16" t="s">
        <v>393</v>
      </c>
      <c r="B54" s="16" t="s">
        <v>394</v>
      </c>
      <c r="C54" s="17" t="s">
        <v>12</v>
      </c>
      <c r="D54" s="17">
        <f t="shared" si="0"/>
        <v>12.4</v>
      </c>
      <c r="E54">
        <v>1.2</v>
      </c>
      <c r="F54">
        <v>1.2</v>
      </c>
      <c r="H54">
        <v>1.2</v>
      </c>
      <c r="K54">
        <v>1.2</v>
      </c>
      <c r="M54">
        <v>1.2</v>
      </c>
      <c r="AA54">
        <v>1.2</v>
      </c>
      <c r="AE54">
        <v>1.2</v>
      </c>
      <c r="AJ54">
        <v>1</v>
      </c>
      <c r="AO54">
        <v>1</v>
      </c>
      <c r="AX54">
        <v>1</v>
      </c>
      <c r="CF54">
        <v>1</v>
      </c>
    </row>
    <row r="55" spans="1:84" x14ac:dyDescent="0.3">
      <c r="A55" s="16" t="s">
        <v>194</v>
      </c>
      <c r="B55" s="16" t="s">
        <v>195</v>
      </c>
      <c r="C55" s="17" t="s">
        <v>2</v>
      </c>
      <c r="D55" s="17">
        <f t="shared" si="0"/>
        <v>11.6</v>
      </c>
      <c r="E55">
        <v>1.2</v>
      </c>
      <c r="AO55">
        <v>1</v>
      </c>
      <c r="AR55">
        <v>1.2</v>
      </c>
      <c r="AS55">
        <v>1.2</v>
      </c>
      <c r="AW55">
        <v>1.2</v>
      </c>
      <c r="BC55">
        <v>1.2</v>
      </c>
      <c r="BT55">
        <v>1.2</v>
      </c>
      <c r="BV55">
        <v>1.2</v>
      </c>
      <c r="BZ55">
        <v>1.2</v>
      </c>
      <c r="CC55">
        <v>1</v>
      </c>
    </row>
    <row r="56" spans="1:84" x14ac:dyDescent="0.3">
      <c r="A56" s="16" t="s">
        <v>39</v>
      </c>
      <c r="B56" s="16" t="s">
        <v>40</v>
      </c>
      <c r="C56" s="17" t="s">
        <v>12</v>
      </c>
      <c r="D56" s="17">
        <f t="shared" si="0"/>
        <v>11.4</v>
      </c>
      <c r="M56">
        <v>1.2</v>
      </c>
      <c r="P56">
        <v>1</v>
      </c>
      <c r="Y56">
        <v>1.2</v>
      </c>
      <c r="AJ56">
        <v>1</v>
      </c>
      <c r="AK56">
        <v>1</v>
      </c>
      <c r="AN56">
        <v>1</v>
      </c>
      <c r="AO56">
        <v>1</v>
      </c>
      <c r="BI56">
        <v>1</v>
      </c>
      <c r="BP56">
        <v>1</v>
      </c>
      <c r="BQ56">
        <v>1</v>
      </c>
      <c r="BW56">
        <v>1</v>
      </c>
    </row>
    <row r="57" spans="1:84" x14ac:dyDescent="0.3">
      <c r="A57" s="16" t="s">
        <v>331</v>
      </c>
      <c r="B57" s="16" t="s">
        <v>131</v>
      </c>
      <c r="C57" s="17" t="s">
        <v>2</v>
      </c>
      <c r="D57" s="17">
        <f t="shared" si="0"/>
        <v>11.399999999999999</v>
      </c>
      <c r="K57">
        <v>1.2</v>
      </c>
      <c r="O57">
        <v>1</v>
      </c>
      <c r="AA57">
        <v>1</v>
      </c>
      <c r="AE57">
        <v>1</v>
      </c>
      <c r="AG57">
        <v>1</v>
      </c>
      <c r="AJ57">
        <v>1</v>
      </c>
      <c r="AO57">
        <v>1</v>
      </c>
      <c r="AQ57">
        <v>1</v>
      </c>
      <c r="AV57">
        <v>1</v>
      </c>
      <c r="AW57">
        <v>1.2</v>
      </c>
      <c r="CC57">
        <v>1</v>
      </c>
    </row>
    <row r="58" spans="1:84" x14ac:dyDescent="0.3">
      <c r="A58" s="16" t="s">
        <v>361</v>
      </c>
      <c r="B58" s="16" t="s">
        <v>205</v>
      </c>
      <c r="C58" s="17" t="s">
        <v>2</v>
      </c>
      <c r="D58" s="17">
        <f t="shared" si="0"/>
        <v>11.399999999999999</v>
      </c>
      <c r="E58">
        <v>1.2</v>
      </c>
      <c r="O58">
        <v>1.2</v>
      </c>
      <c r="V58">
        <v>1.2</v>
      </c>
      <c r="AA58">
        <v>1.2</v>
      </c>
      <c r="AB58">
        <v>1</v>
      </c>
      <c r="AW58">
        <v>1.2</v>
      </c>
      <c r="BI58">
        <v>1.2</v>
      </c>
      <c r="BK58">
        <v>1</v>
      </c>
      <c r="BT58">
        <v>1.2</v>
      </c>
      <c r="CC58">
        <v>1</v>
      </c>
    </row>
    <row r="59" spans="1:84" x14ac:dyDescent="0.3">
      <c r="A59" s="16" t="s">
        <v>28</v>
      </c>
      <c r="B59" s="16" t="s">
        <v>29</v>
      </c>
      <c r="C59" s="17" t="s">
        <v>2</v>
      </c>
      <c r="D59" s="17">
        <f t="shared" si="0"/>
        <v>11.2</v>
      </c>
      <c r="P59">
        <v>1.2</v>
      </c>
      <c r="W59">
        <v>1.2</v>
      </c>
      <c r="Y59">
        <v>1</v>
      </c>
      <c r="Z59">
        <v>1.2</v>
      </c>
      <c r="AO59">
        <v>1</v>
      </c>
      <c r="AS59">
        <v>1.2</v>
      </c>
      <c r="BR59">
        <v>1</v>
      </c>
      <c r="BV59">
        <v>1.2</v>
      </c>
      <c r="CC59">
        <v>1</v>
      </c>
      <c r="CD59">
        <v>1.2</v>
      </c>
    </row>
    <row r="60" spans="1:84" x14ac:dyDescent="0.3">
      <c r="A60" s="16" t="s">
        <v>99</v>
      </c>
      <c r="B60" s="16" t="s">
        <v>100</v>
      </c>
      <c r="C60" s="17" t="s">
        <v>12</v>
      </c>
      <c r="D60" s="17">
        <f t="shared" si="0"/>
        <v>11.2</v>
      </c>
      <c r="E60">
        <v>1.2</v>
      </c>
      <c r="G60">
        <v>1.2</v>
      </c>
      <c r="J60">
        <v>1</v>
      </c>
      <c r="W60">
        <v>1.2</v>
      </c>
      <c r="AA60">
        <v>1.2</v>
      </c>
      <c r="AE60">
        <v>1.2</v>
      </c>
      <c r="AO60">
        <v>1</v>
      </c>
      <c r="AW60">
        <v>1.2</v>
      </c>
      <c r="BR60">
        <v>1</v>
      </c>
      <c r="CC60">
        <v>1</v>
      </c>
    </row>
    <row r="61" spans="1:84" x14ac:dyDescent="0.3">
      <c r="A61" s="16" t="s">
        <v>285</v>
      </c>
      <c r="B61" s="16" t="s">
        <v>205</v>
      </c>
      <c r="C61" s="17" t="s">
        <v>2</v>
      </c>
      <c r="D61" s="17">
        <f t="shared" si="0"/>
        <v>11.2</v>
      </c>
      <c r="O61">
        <v>1</v>
      </c>
      <c r="AA61">
        <v>1</v>
      </c>
      <c r="AJ61">
        <v>1</v>
      </c>
      <c r="AW61">
        <v>1.2</v>
      </c>
      <c r="BC61">
        <v>1.2</v>
      </c>
      <c r="BD61">
        <v>1.2</v>
      </c>
      <c r="BI61">
        <v>1.2</v>
      </c>
      <c r="BP61">
        <v>1.2</v>
      </c>
      <c r="BZ61">
        <v>1.2</v>
      </c>
      <c r="CC61">
        <v>1</v>
      </c>
    </row>
    <row r="62" spans="1:84" x14ac:dyDescent="0.3">
      <c r="A62" s="16" t="s">
        <v>350</v>
      </c>
      <c r="B62" s="16" t="s">
        <v>56</v>
      </c>
      <c r="C62" s="17" t="s">
        <v>2</v>
      </c>
      <c r="D62" s="17">
        <f t="shared" si="0"/>
        <v>11.2</v>
      </c>
      <c r="E62">
        <v>1.2</v>
      </c>
      <c r="H62">
        <v>1.2</v>
      </c>
      <c r="O62">
        <v>1.2</v>
      </c>
      <c r="Q62">
        <v>1</v>
      </c>
      <c r="Z62">
        <v>1</v>
      </c>
      <c r="AP62">
        <v>1.2</v>
      </c>
      <c r="AS62">
        <v>1</v>
      </c>
      <c r="BT62">
        <v>1.2</v>
      </c>
      <c r="CC62">
        <v>1</v>
      </c>
      <c r="CE62">
        <v>1.2</v>
      </c>
    </row>
    <row r="63" spans="1:84" x14ac:dyDescent="0.3">
      <c r="A63" s="16" t="s">
        <v>406</v>
      </c>
      <c r="B63" s="16" t="s">
        <v>154</v>
      </c>
      <c r="C63" s="17" t="s">
        <v>2</v>
      </c>
      <c r="D63" s="17">
        <f t="shared" si="0"/>
        <v>11.2</v>
      </c>
      <c r="E63">
        <v>1.2</v>
      </c>
      <c r="H63">
        <v>1.2</v>
      </c>
      <c r="P63">
        <v>1.2</v>
      </c>
      <c r="X63">
        <v>1</v>
      </c>
      <c r="AJ63">
        <v>1</v>
      </c>
      <c r="BH63">
        <v>1.2</v>
      </c>
      <c r="BU63">
        <v>1.2</v>
      </c>
      <c r="CA63">
        <v>1.2</v>
      </c>
      <c r="CC63">
        <v>1</v>
      </c>
      <c r="CF63">
        <v>1</v>
      </c>
    </row>
    <row r="64" spans="1:84" x14ac:dyDescent="0.3">
      <c r="A64" s="16" t="s">
        <v>113</v>
      </c>
      <c r="B64" s="16" t="s">
        <v>114</v>
      </c>
      <c r="C64" s="17" t="s">
        <v>2</v>
      </c>
      <c r="D64" s="17">
        <f t="shared" si="0"/>
        <v>10.999999999999998</v>
      </c>
      <c r="F64">
        <v>1</v>
      </c>
      <c r="I64">
        <v>1</v>
      </c>
      <c r="M64">
        <v>1.2</v>
      </c>
      <c r="P64">
        <v>1</v>
      </c>
      <c r="AJ64">
        <v>1.2</v>
      </c>
      <c r="AR64">
        <v>1</v>
      </c>
      <c r="AU64">
        <v>1</v>
      </c>
      <c r="AW64">
        <v>1.2</v>
      </c>
      <c r="BW64">
        <v>1.2</v>
      </c>
      <c r="CA64">
        <v>1.2</v>
      </c>
    </row>
    <row r="65" spans="1:82" x14ac:dyDescent="0.3">
      <c r="A65" s="16" t="s">
        <v>198</v>
      </c>
      <c r="B65" s="16" t="s">
        <v>199</v>
      </c>
      <c r="C65" s="17" t="s">
        <v>2</v>
      </c>
      <c r="D65" s="17">
        <f t="shared" si="0"/>
        <v>10.8</v>
      </c>
      <c r="I65">
        <v>1</v>
      </c>
      <c r="O65">
        <v>1.2</v>
      </c>
      <c r="S65">
        <v>1.2</v>
      </c>
      <c r="AJ65">
        <v>1.2</v>
      </c>
      <c r="AL65">
        <v>1</v>
      </c>
      <c r="AQ65">
        <v>1</v>
      </c>
      <c r="AU65">
        <v>1</v>
      </c>
      <c r="AW65">
        <v>1.2</v>
      </c>
      <c r="BD65">
        <v>1</v>
      </c>
      <c r="BM65">
        <v>1</v>
      </c>
    </row>
    <row r="66" spans="1:82" x14ac:dyDescent="0.3">
      <c r="A66" s="16" t="s">
        <v>235</v>
      </c>
      <c r="B66" s="16" t="s">
        <v>236</v>
      </c>
      <c r="C66" s="17" t="s">
        <v>2</v>
      </c>
      <c r="D66" s="17">
        <f t="shared" si="0"/>
        <v>10.799999999999999</v>
      </c>
      <c r="E66">
        <v>1</v>
      </c>
      <c r="O66">
        <v>1</v>
      </c>
      <c r="P66">
        <v>1</v>
      </c>
      <c r="AA66">
        <v>1.2</v>
      </c>
      <c r="AE66">
        <v>1</v>
      </c>
      <c r="AJ66">
        <v>1.2</v>
      </c>
      <c r="AO66">
        <v>1</v>
      </c>
      <c r="AS66">
        <v>1</v>
      </c>
      <c r="AW66">
        <v>1.2</v>
      </c>
      <c r="CA66">
        <v>1.2</v>
      </c>
    </row>
    <row r="67" spans="1:82" x14ac:dyDescent="0.3">
      <c r="A67" s="16" t="s">
        <v>153</v>
      </c>
      <c r="B67" s="16" t="s">
        <v>154</v>
      </c>
      <c r="C67" s="17" t="s">
        <v>2</v>
      </c>
      <c r="D67" s="17">
        <f t="shared" ref="D67:D130" si="1">SUM(E67:CF67)</f>
        <v>10.6</v>
      </c>
      <c r="E67">
        <v>1.2</v>
      </c>
      <c r="H67">
        <v>1.2</v>
      </c>
      <c r="Q67">
        <v>1.2</v>
      </c>
      <c r="W67">
        <v>1.2</v>
      </c>
      <c r="AA67">
        <v>1.2</v>
      </c>
      <c r="AW67">
        <v>1.2</v>
      </c>
      <c r="BD67">
        <v>1.2</v>
      </c>
      <c r="BT67">
        <v>1.2</v>
      </c>
      <c r="CC67">
        <v>1</v>
      </c>
    </row>
    <row r="68" spans="1:82" x14ac:dyDescent="0.3">
      <c r="A68" s="16" t="s">
        <v>248</v>
      </c>
      <c r="B68" s="16" t="s">
        <v>29</v>
      </c>
      <c r="C68" s="17" t="s">
        <v>2</v>
      </c>
      <c r="D68" s="17">
        <f t="shared" si="1"/>
        <v>10.4</v>
      </c>
      <c r="E68">
        <v>1</v>
      </c>
      <c r="P68">
        <v>1.2</v>
      </c>
      <c r="Z68">
        <v>1.2</v>
      </c>
      <c r="AS68">
        <v>1.2</v>
      </c>
      <c r="AU68">
        <v>1.2</v>
      </c>
      <c r="BC68">
        <v>1.2</v>
      </c>
      <c r="BI68">
        <v>1.2</v>
      </c>
      <c r="BT68">
        <v>1.2</v>
      </c>
      <c r="CC68">
        <v>1</v>
      </c>
    </row>
    <row r="69" spans="1:82" x14ac:dyDescent="0.3">
      <c r="A69" s="16" t="s">
        <v>77</v>
      </c>
      <c r="B69" s="16" t="s">
        <v>78</v>
      </c>
      <c r="C69" s="17" t="s">
        <v>2</v>
      </c>
      <c r="D69" s="17">
        <f t="shared" si="1"/>
        <v>10.399999999999999</v>
      </c>
      <c r="W69">
        <v>1.2</v>
      </c>
      <c r="Z69">
        <v>1</v>
      </c>
      <c r="AA69">
        <v>1.2</v>
      </c>
      <c r="AE69">
        <v>1.2</v>
      </c>
      <c r="AQ69">
        <v>1</v>
      </c>
      <c r="AW69">
        <v>1.2</v>
      </c>
      <c r="BQ69">
        <v>1.2</v>
      </c>
      <c r="BT69">
        <v>1.2</v>
      </c>
      <c r="CA69">
        <v>1.2</v>
      </c>
    </row>
    <row r="70" spans="1:82" x14ac:dyDescent="0.3">
      <c r="A70" s="16" t="s">
        <v>330</v>
      </c>
      <c r="B70" s="16" t="s">
        <v>272</v>
      </c>
      <c r="C70" s="17" t="s">
        <v>2</v>
      </c>
      <c r="D70" s="17">
        <f t="shared" si="1"/>
        <v>10.399999999999999</v>
      </c>
      <c r="M70">
        <v>1.2</v>
      </c>
      <c r="O70">
        <v>1.2</v>
      </c>
      <c r="Q70">
        <v>1.2</v>
      </c>
      <c r="W70">
        <v>1.2</v>
      </c>
      <c r="AA70">
        <v>1.2</v>
      </c>
      <c r="AS70">
        <v>1</v>
      </c>
      <c r="BF70">
        <v>1.2</v>
      </c>
      <c r="BT70">
        <v>1.2</v>
      </c>
      <c r="CC70">
        <v>1</v>
      </c>
    </row>
    <row r="71" spans="1:82" x14ac:dyDescent="0.3">
      <c r="A71" s="16" t="s">
        <v>45</v>
      </c>
      <c r="B71" s="16" t="s">
        <v>18</v>
      </c>
      <c r="C71" s="17" t="s">
        <v>2</v>
      </c>
      <c r="D71" s="17">
        <f t="shared" si="1"/>
        <v>10.199999999999999</v>
      </c>
      <c r="G71">
        <v>1.2</v>
      </c>
      <c r="K71">
        <v>1.2</v>
      </c>
      <c r="AA71">
        <v>1.2</v>
      </c>
      <c r="AB71">
        <v>1</v>
      </c>
      <c r="AQ71">
        <v>1</v>
      </c>
      <c r="AW71">
        <v>1.2</v>
      </c>
      <c r="BZ71">
        <v>1.2</v>
      </c>
      <c r="CC71">
        <v>1</v>
      </c>
      <c r="CD71">
        <v>1.2</v>
      </c>
    </row>
    <row r="72" spans="1:82" x14ac:dyDescent="0.3">
      <c r="A72" s="16" t="s">
        <v>359</v>
      </c>
      <c r="B72" s="16" t="s">
        <v>360</v>
      </c>
      <c r="C72" s="17" t="s">
        <v>12</v>
      </c>
      <c r="D72" s="17">
        <f t="shared" si="1"/>
        <v>10.199999999999999</v>
      </c>
      <c r="E72">
        <v>1</v>
      </c>
      <c r="H72">
        <v>1.2</v>
      </c>
      <c r="M72">
        <v>1.2</v>
      </c>
      <c r="P72">
        <v>1.2</v>
      </c>
      <c r="W72">
        <v>1.2</v>
      </c>
      <c r="AJ72">
        <v>1</v>
      </c>
      <c r="AS72">
        <v>1.2</v>
      </c>
      <c r="AU72">
        <v>1</v>
      </c>
      <c r="BT72">
        <v>1.2</v>
      </c>
    </row>
    <row r="73" spans="1:82" x14ac:dyDescent="0.3">
      <c r="A73" s="16" t="s">
        <v>283</v>
      </c>
      <c r="B73" s="16" t="s">
        <v>178</v>
      </c>
      <c r="C73" s="17" t="s">
        <v>2</v>
      </c>
      <c r="D73" s="17">
        <f t="shared" si="1"/>
        <v>9.8000000000000007</v>
      </c>
      <c r="M73">
        <v>1.2</v>
      </c>
      <c r="N73">
        <v>1.2</v>
      </c>
      <c r="AJ73">
        <v>1</v>
      </c>
      <c r="AM73">
        <v>1</v>
      </c>
      <c r="AR73">
        <v>1.2</v>
      </c>
      <c r="AS73">
        <v>1.2</v>
      </c>
      <c r="BC73">
        <v>1</v>
      </c>
      <c r="BU73">
        <v>1</v>
      </c>
      <c r="BZ73">
        <v>1</v>
      </c>
    </row>
    <row r="74" spans="1:82" x14ac:dyDescent="0.3">
      <c r="A74" s="16" t="s">
        <v>293</v>
      </c>
      <c r="B74" s="16" t="s">
        <v>74</v>
      </c>
      <c r="C74" s="17" t="s">
        <v>2</v>
      </c>
      <c r="D74" s="17">
        <f t="shared" si="1"/>
        <v>9.6</v>
      </c>
      <c r="K74">
        <v>1.2</v>
      </c>
      <c r="M74">
        <v>1.2</v>
      </c>
      <c r="AE74">
        <v>1.2</v>
      </c>
      <c r="AJ74">
        <v>1.2</v>
      </c>
      <c r="AK74">
        <v>1.2</v>
      </c>
      <c r="BF74">
        <v>1.2</v>
      </c>
      <c r="BT74">
        <v>1.2</v>
      </c>
      <c r="CB74">
        <v>1.2</v>
      </c>
    </row>
    <row r="75" spans="1:82" x14ac:dyDescent="0.3">
      <c r="A75" s="16" t="s">
        <v>345</v>
      </c>
      <c r="B75" s="16" t="s">
        <v>257</v>
      </c>
      <c r="C75" s="17" t="s">
        <v>2</v>
      </c>
      <c r="D75" s="17">
        <f t="shared" si="1"/>
        <v>9.4</v>
      </c>
      <c r="E75">
        <v>1.2</v>
      </c>
      <c r="H75">
        <v>1.2</v>
      </c>
      <c r="O75">
        <v>1.2</v>
      </c>
      <c r="P75">
        <v>1.2</v>
      </c>
      <c r="AK75">
        <v>1.2</v>
      </c>
      <c r="AU75">
        <v>1.2</v>
      </c>
      <c r="BD75">
        <v>1.2</v>
      </c>
      <c r="CC75">
        <v>1</v>
      </c>
    </row>
    <row r="76" spans="1:82" x14ac:dyDescent="0.3">
      <c r="A76" s="16" t="s">
        <v>139</v>
      </c>
      <c r="B76" s="16" t="s">
        <v>74</v>
      </c>
      <c r="C76" s="17" t="s">
        <v>2</v>
      </c>
      <c r="D76" s="17">
        <f t="shared" si="1"/>
        <v>9.3999999999999986</v>
      </c>
      <c r="P76">
        <v>1</v>
      </c>
      <c r="Z76">
        <v>1</v>
      </c>
      <c r="AE76">
        <v>1</v>
      </c>
      <c r="AJ76">
        <v>1</v>
      </c>
      <c r="AP76">
        <v>1</v>
      </c>
      <c r="AR76">
        <v>1.2</v>
      </c>
      <c r="BL76">
        <v>1</v>
      </c>
      <c r="BZ76">
        <v>1</v>
      </c>
      <c r="CD76">
        <v>1.2</v>
      </c>
    </row>
    <row r="77" spans="1:82" x14ac:dyDescent="0.3">
      <c r="A77" s="16" t="s">
        <v>0</v>
      </c>
      <c r="B77" s="16" t="s">
        <v>1</v>
      </c>
      <c r="C77" s="17" t="s">
        <v>2</v>
      </c>
      <c r="D77" s="17">
        <f t="shared" si="1"/>
        <v>9.1999999999999993</v>
      </c>
      <c r="M77">
        <v>1.2</v>
      </c>
      <c r="W77">
        <v>1.2</v>
      </c>
      <c r="Y77">
        <v>1.2</v>
      </c>
      <c r="AJ77">
        <v>1.2</v>
      </c>
      <c r="AW77">
        <v>1.2</v>
      </c>
      <c r="BW77">
        <v>1</v>
      </c>
      <c r="CA77">
        <v>1</v>
      </c>
      <c r="CD77">
        <v>1.2</v>
      </c>
    </row>
    <row r="78" spans="1:82" x14ac:dyDescent="0.3">
      <c r="A78" s="16" t="s">
        <v>262</v>
      </c>
      <c r="B78" s="16" t="s">
        <v>205</v>
      </c>
      <c r="C78" s="17" t="s">
        <v>2</v>
      </c>
      <c r="D78" s="17">
        <f t="shared" si="1"/>
        <v>9.1999999999999993</v>
      </c>
      <c r="O78">
        <v>1.2</v>
      </c>
      <c r="P78">
        <v>1.2</v>
      </c>
      <c r="S78">
        <v>1.2</v>
      </c>
      <c r="AA78">
        <v>1.2</v>
      </c>
      <c r="AO78">
        <v>1</v>
      </c>
      <c r="BD78">
        <v>1.2</v>
      </c>
      <c r="CA78">
        <v>1.2</v>
      </c>
      <c r="CC78">
        <v>1</v>
      </c>
    </row>
    <row r="79" spans="1:82" x14ac:dyDescent="0.3">
      <c r="A79" s="16" t="s">
        <v>132</v>
      </c>
      <c r="B79" s="16" t="s">
        <v>107</v>
      </c>
      <c r="C79" s="17" t="s">
        <v>2</v>
      </c>
      <c r="D79" s="17">
        <f t="shared" si="1"/>
        <v>9</v>
      </c>
      <c r="E79">
        <v>1.2</v>
      </c>
      <c r="K79">
        <v>1.2</v>
      </c>
      <c r="P79">
        <v>1</v>
      </c>
      <c r="Y79">
        <v>1.2</v>
      </c>
      <c r="AA79">
        <v>1.2</v>
      </c>
      <c r="AW79">
        <v>1</v>
      </c>
      <c r="BD79">
        <v>1</v>
      </c>
      <c r="BW79">
        <v>1.2</v>
      </c>
    </row>
    <row r="80" spans="1:82" x14ac:dyDescent="0.3">
      <c r="A80" s="16" t="s">
        <v>316</v>
      </c>
      <c r="B80" s="16" t="s">
        <v>317</v>
      </c>
      <c r="C80" s="17" t="s">
        <v>2</v>
      </c>
      <c r="D80" s="17">
        <f t="shared" si="1"/>
        <v>8.8000000000000007</v>
      </c>
      <c r="E80">
        <v>1</v>
      </c>
      <c r="AJ80">
        <v>1.2</v>
      </c>
      <c r="AN80">
        <v>1</v>
      </c>
      <c r="AO80">
        <v>1</v>
      </c>
      <c r="AW80">
        <v>1.2</v>
      </c>
      <c r="BD80">
        <v>1.2</v>
      </c>
      <c r="BQ80">
        <v>1.2</v>
      </c>
      <c r="CC80">
        <v>1</v>
      </c>
    </row>
    <row r="81" spans="1:84" x14ac:dyDescent="0.3">
      <c r="A81" s="16" t="s">
        <v>213</v>
      </c>
      <c r="B81" s="16" t="s">
        <v>214</v>
      </c>
      <c r="C81" s="17" t="s">
        <v>12</v>
      </c>
      <c r="D81" s="17">
        <f t="shared" si="1"/>
        <v>8.4</v>
      </c>
      <c r="M81">
        <v>1.2</v>
      </c>
      <c r="R81">
        <v>1.2</v>
      </c>
      <c r="W81">
        <v>1.2</v>
      </c>
      <c r="Y81">
        <v>1.2</v>
      </c>
      <c r="AA81">
        <v>1.2</v>
      </c>
      <c r="AJ81">
        <v>1.2</v>
      </c>
      <c r="CD81">
        <v>1.2</v>
      </c>
    </row>
    <row r="82" spans="1:84" x14ac:dyDescent="0.3">
      <c r="A82" s="16" t="s">
        <v>223</v>
      </c>
      <c r="B82" s="16" t="s">
        <v>205</v>
      </c>
      <c r="C82" s="17" t="s">
        <v>2</v>
      </c>
      <c r="D82" s="17">
        <f t="shared" si="1"/>
        <v>8.4</v>
      </c>
      <c r="K82">
        <v>1.2</v>
      </c>
      <c r="O82">
        <v>1.2</v>
      </c>
      <c r="Q82">
        <v>1.2</v>
      </c>
      <c r="S82">
        <v>1.2</v>
      </c>
      <c r="AA82">
        <v>1.2</v>
      </c>
      <c r="BH82">
        <v>1.2</v>
      </c>
      <c r="BL82">
        <v>1.2</v>
      </c>
    </row>
    <row r="83" spans="1:84" x14ac:dyDescent="0.3">
      <c r="A83" s="16" t="s">
        <v>256</v>
      </c>
      <c r="B83" s="16" t="s">
        <v>107</v>
      </c>
      <c r="C83" s="17" t="s">
        <v>2</v>
      </c>
      <c r="D83" s="17">
        <f t="shared" si="1"/>
        <v>8.4</v>
      </c>
      <c r="E83">
        <v>1.2</v>
      </c>
      <c r="F83">
        <v>1.2</v>
      </c>
      <c r="H83">
        <v>1</v>
      </c>
      <c r="J83">
        <v>1</v>
      </c>
      <c r="P83">
        <v>1</v>
      </c>
      <c r="S83">
        <v>1</v>
      </c>
      <c r="V83">
        <v>1</v>
      </c>
      <c r="Y83">
        <v>1</v>
      </c>
    </row>
    <row r="84" spans="1:84" x14ac:dyDescent="0.3">
      <c r="A84" s="16" t="s">
        <v>196</v>
      </c>
      <c r="B84" s="16" t="s">
        <v>189</v>
      </c>
      <c r="C84" s="17" t="s">
        <v>2</v>
      </c>
      <c r="D84" s="17">
        <f t="shared" si="1"/>
        <v>8.1999999999999993</v>
      </c>
      <c r="E84">
        <v>1.2</v>
      </c>
      <c r="H84">
        <v>1.2</v>
      </c>
      <c r="O84">
        <v>1.2</v>
      </c>
      <c r="AA84">
        <v>1.2</v>
      </c>
      <c r="AJ84">
        <v>1.2</v>
      </c>
      <c r="AW84">
        <v>1.2</v>
      </c>
      <c r="CC84">
        <v>1</v>
      </c>
    </row>
    <row r="85" spans="1:84" x14ac:dyDescent="0.3">
      <c r="A85" s="16" t="s">
        <v>300</v>
      </c>
      <c r="B85" s="16" t="s">
        <v>56</v>
      </c>
      <c r="C85" s="17" t="s">
        <v>2</v>
      </c>
      <c r="D85" s="17">
        <f t="shared" si="1"/>
        <v>8.1999999999999993</v>
      </c>
      <c r="E85">
        <v>1.2</v>
      </c>
      <c r="F85">
        <v>1.2</v>
      </c>
      <c r="O85">
        <v>1.2</v>
      </c>
      <c r="Q85">
        <v>1</v>
      </c>
      <c r="S85">
        <v>1.2</v>
      </c>
      <c r="AA85">
        <v>1.2</v>
      </c>
      <c r="AW85">
        <v>1.2</v>
      </c>
    </row>
    <row r="86" spans="1:84" x14ac:dyDescent="0.3">
      <c r="A86" s="16" t="s">
        <v>392</v>
      </c>
      <c r="B86" s="16" t="s">
        <v>104</v>
      </c>
      <c r="C86" s="17" t="s">
        <v>12</v>
      </c>
      <c r="D86" s="17">
        <f t="shared" si="1"/>
        <v>8.1999999999999993</v>
      </c>
      <c r="G86">
        <v>1.2</v>
      </c>
      <c r="K86">
        <v>1.2</v>
      </c>
      <c r="M86">
        <v>1.2</v>
      </c>
      <c r="W86">
        <v>1.2</v>
      </c>
      <c r="Y86">
        <v>1.2</v>
      </c>
      <c r="AE86">
        <v>1.2</v>
      </c>
      <c r="AU86">
        <v>1</v>
      </c>
    </row>
    <row r="87" spans="1:84" x14ac:dyDescent="0.3">
      <c r="A87" s="16" t="s">
        <v>142</v>
      </c>
      <c r="B87" s="16" t="s">
        <v>143</v>
      </c>
      <c r="C87" s="17" t="s">
        <v>12</v>
      </c>
      <c r="D87" s="17">
        <f t="shared" si="1"/>
        <v>8</v>
      </c>
      <c r="P87">
        <v>1</v>
      </c>
      <c r="AB87">
        <v>1</v>
      </c>
      <c r="AR87">
        <v>1</v>
      </c>
      <c r="AU87">
        <v>1</v>
      </c>
      <c r="BR87">
        <v>1</v>
      </c>
      <c r="BU87">
        <v>1</v>
      </c>
      <c r="BW87">
        <v>1</v>
      </c>
      <c r="CA87">
        <v>1</v>
      </c>
    </row>
    <row r="88" spans="1:84" x14ac:dyDescent="0.3">
      <c r="A88" s="16" t="s">
        <v>287</v>
      </c>
      <c r="B88" s="16" t="s">
        <v>288</v>
      </c>
      <c r="C88" s="17" t="s">
        <v>12</v>
      </c>
      <c r="D88" s="17">
        <f t="shared" si="1"/>
        <v>8</v>
      </c>
      <c r="E88">
        <v>1</v>
      </c>
      <c r="O88">
        <v>1</v>
      </c>
      <c r="S88">
        <v>1</v>
      </c>
      <c r="AA88">
        <v>1</v>
      </c>
      <c r="AU88">
        <v>1</v>
      </c>
      <c r="BC88">
        <v>1</v>
      </c>
      <c r="BQ88">
        <v>1</v>
      </c>
      <c r="CD88">
        <v>1</v>
      </c>
    </row>
    <row r="89" spans="1:84" x14ac:dyDescent="0.3">
      <c r="A89" s="16" t="s">
        <v>94</v>
      </c>
      <c r="B89" s="16" t="s">
        <v>95</v>
      </c>
      <c r="C89" s="17" t="s">
        <v>12</v>
      </c>
      <c r="D89" s="17">
        <f t="shared" si="1"/>
        <v>7.8000000000000007</v>
      </c>
      <c r="AJ89">
        <v>1.2</v>
      </c>
      <c r="AN89">
        <v>1</v>
      </c>
      <c r="AO89">
        <v>1</v>
      </c>
      <c r="AW89">
        <v>1.2</v>
      </c>
      <c r="BD89">
        <v>1.2</v>
      </c>
      <c r="BQ89">
        <v>1.2</v>
      </c>
      <c r="CC89">
        <v>1</v>
      </c>
    </row>
    <row r="90" spans="1:84" x14ac:dyDescent="0.3">
      <c r="A90" s="16" t="s">
        <v>224</v>
      </c>
      <c r="B90" s="16" t="s">
        <v>47</v>
      </c>
      <c r="C90" s="17" t="s">
        <v>2</v>
      </c>
      <c r="D90" s="17">
        <f t="shared" si="1"/>
        <v>7.8000000000000007</v>
      </c>
      <c r="AC90">
        <v>1</v>
      </c>
      <c r="AJ90">
        <v>1.2</v>
      </c>
      <c r="AS90">
        <v>1.2</v>
      </c>
      <c r="AW90">
        <v>1.2</v>
      </c>
      <c r="BH90">
        <v>1.2</v>
      </c>
      <c r="CC90">
        <v>1</v>
      </c>
      <c r="CF90">
        <v>1</v>
      </c>
    </row>
    <row r="91" spans="1:84" x14ac:dyDescent="0.3">
      <c r="A91" s="16" t="s">
        <v>258</v>
      </c>
      <c r="B91" s="16" t="s">
        <v>216</v>
      </c>
      <c r="C91" s="17" t="s">
        <v>12</v>
      </c>
      <c r="D91" s="17">
        <f t="shared" si="1"/>
        <v>7.8000000000000007</v>
      </c>
      <c r="R91">
        <v>1.2</v>
      </c>
      <c r="AA91">
        <v>1.2</v>
      </c>
      <c r="AB91">
        <v>1</v>
      </c>
      <c r="AQ91">
        <v>1</v>
      </c>
      <c r="AW91">
        <v>1.2</v>
      </c>
      <c r="BZ91">
        <v>1.2</v>
      </c>
      <c r="CC91">
        <v>1</v>
      </c>
    </row>
    <row r="92" spans="1:84" x14ac:dyDescent="0.3">
      <c r="A92" s="16" t="s">
        <v>120</v>
      </c>
      <c r="B92" s="16" t="s">
        <v>107</v>
      </c>
      <c r="C92" s="17" t="s">
        <v>2</v>
      </c>
      <c r="D92" s="17">
        <f t="shared" si="1"/>
        <v>7.4</v>
      </c>
      <c r="AA92">
        <v>1.2</v>
      </c>
      <c r="AJ92" s="31">
        <v>1.2</v>
      </c>
      <c r="AO92">
        <v>1</v>
      </c>
      <c r="AQ92">
        <v>1</v>
      </c>
      <c r="AS92">
        <v>1</v>
      </c>
      <c r="CC92">
        <v>1</v>
      </c>
      <c r="CF92">
        <v>1</v>
      </c>
    </row>
    <row r="93" spans="1:84" x14ac:dyDescent="0.3">
      <c r="A93" s="16" t="s">
        <v>309</v>
      </c>
      <c r="B93" s="16" t="s">
        <v>310</v>
      </c>
      <c r="C93" s="17" t="s">
        <v>2</v>
      </c>
      <c r="D93" s="17">
        <f t="shared" si="1"/>
        <v>7.4</v>
      </c>
      <c r="E93">
        <v>1.2</v>
      </c>
      <c r="M93">
        <v>1</v>
      </c>
      <c r="N93">
        <v>1</v>
      </c>
      <c r="AA93">
        <v>1.2</v>
      </c>
      <c r="BF93">
        <v>1</v>
      </c>
      <c r="BK93">
        <v>1</v>
      </c>
      <c r="CD93">
        <v>1</v>
      </c>
    </row>
    <row r="94" spans="1:84" x14ac:dyDescent="0.3">
      <c r="A94" s="16" t="s">
        <v>323</v>
      </c>
      <c r="B94" s="16" t="s">
        <v>324</v>
      </c>
      <c r="C94" s="17" t="s">
        <v>12</v>
      </c>
      <c r="D94" s="17">
        <f t="shared" si="1"/>
        <v>7.4</v>
      </c>
      <c r="E94">
        <v>1</v>
      </c>
      <c r="G94">
        <v>1</v>
      </c>
      <c r="R94">
        <v>1</v>
      </c>
      <c r="AJ94">
        <v>1.2</v>
      </c>
      <c r="BK94">
        <v>1</v>
      </c>
      <c r="BW94">
        <v>1</v>
      </c>
      <c r="CA94">
        <v>1.2</v>
      </c>
    </row>
    <row r="95" spans="1:84" x14ac:dyDescent="0.3">
      <c r="A95" s="16" t="s">
        <v>125</v>
      </c>
      <c r="B95" s="16" t="s">
        <v>126</v>
      </c>
      <c r="C95" s="17" t="s">
        <v>2</v>
      </c>
      <c r="D95" s="17">
        <f t="shared" si="1"/>
        <v>7</v>
      </c>
      <c r="K95">
        <v>1.2</v>
      </c>
      <c r="Y95">
        <v>1.2</v>
      </c>
      <c r="AU95">
        <v>1.2</v>
      </c>
      <c r="BW95">
        <v>1.2</v>
      </c>
      <c r="CA95">
        <v>1.2</v>
      </c>
      <c r="CC95">
        <v>1</v>
      </c>
    </row>
    <row r="96" spans="1:84" x14ac:dyDescent="0.3">
      <c r="A96" s="16" t="s">
        <v>383</v>
      </c>
      <c r="B96" s="16" t="s">
        <v>384</v>
      </c>
      <c r="C96" s="17" t="s">
        <v>2</v>
      </c>
      <c r="D96" s="17">
        <f t="shared" si="1"/>
        <v>7</v>
      </c>
      <c r="T96">
        <v>1</v>
      </c>
      <c r="Z96">
        <v>1</v>
      </c>
      <c r="AB96">
        <v>1</v>
      </c>
      <c r="AE96">
        <v>1</v>
      </c>
      <c r="AJ96">
        <v>1</v>
      </c>
      <c r="BM96">
        <v>1</v>
      </c>
      <c r="BZ96">
        <v>1</v>
      </c>
    </row>
    <row r="97" spans="1:84" x14ac:dyDescent="0.3">
      <c r="A97" s="16" t="s">
        <v>391</v>
      </c>
      <c r="B97" s="16" t="s">
        <v>378</v>
      </c>
      <c r="C97" s="17" t="s">
        <v>12</v>
      </c>
      <c r="D97" s="17">
        <f t="shared" si="1"/>
        <v>7</v>
      </c>
      <c r="G97">
        <v>1.2</v>
      </c>
      <c r="K97">
        <v>1.2</v>
      </c>
      <c r="M97">
        <v>1.2</v>
      </c>
      <c r="Y97">
        <v>1.2</v>
      </c>
      <c r="BW97">
        <v>1.2</v>
      </c>
      <c r="CC97">
        <v>1</v>
      </c>
    </row>
    <row r="98" spans="1:84" x14ac:dyDescent="0.3">
      <c r="A98" s="16" t="s">
        <v>399</v>
      </c>
      <c r="B98" s="16" t="s">
        <v>310</v>
      </c>
      <c r="C98" s="17" t="s">
        <v>2</v>
      </c>
      <c r="D98" s="17">
        <f t="shared" si="1"/>
        <v>7</v>
      </c>
      <c r="H98">
        <v>1.2</v>
      </c>
      <c r="P98">
        <v>1.2</v>
      </c>
      <c r="AA98">
        <v>1.2</v>
      </c>
      <c r="AS98">
        <v>1.2</v>
      </c>
      <c r="BQ98">
        <v>1.2</v>
      </c>
      <c r="CA98">
        <v>1</v>
      </c>
    </row>
    <row r="99" spans="1:84" x14ac:dyDescent="0.3">
      <c r="A99" s="16" t="s">
        <v>188</v>
      </c>
      <c r="B99" s="16" t="s">
        <v>189</v>
      </c>
      <c r="C99" s="17" t="s">
        <v>2</v>
      </c>
      <c r="D99" s="17">
        <f t="shared" si="1"/>
        <v>6.8000000000000007</v>
      </c>
      <c r="E99">
        <v>1</v>
      </c>
      <c r="H99">
        <v>1.2</v>
      </c>
      <c r="M99">
        <v>1</v>
      </c>
      <c r="O99">
        <v>1.2</v>
      </c>
      <c r="AA99">
        <v>1.2</v>
      </c>
      <c r="AR99">
        <v>1.2</v>
      </c>
    </row>
    <row r="100" spans="1:84" x14ac:dyDescent="0.3">
      <c r="A100" s="16" t="s">
        <v>19</v>
      </c>
      <c r="B100" s="16" t="s">
        <v>20</v>
      </c>
      <c r="C100" s="17" t="s">
        <v>2</v>
      </c>
      <c r="D100" s="17">
        <f t="shared" si="1"/>
        <v>6.8</v>
      </c>
      <c r="AJ100">
        <v>1.2</v>
      </c>
      <c r="AM100">
        <v>1.2</v>
      </c>
      <c r="AO100">
        <v>1</v>
      </c>
      <c r="BW100">
        <v>1.2</v>
      </c>
      <c r="CA100">
        <v>1.2</v>
      </c>
      <c r="CC100">
        <v>1</v>
      </c>
    </row>
    <row r="101" spans="1:84" x14ac:dyDescent="0.3">
      <c r="A101" s="16" t="s">
        <v>105</v>
      </c>
      <c r="B101" s="16" t="s">
        <v>106</v>
      </c>
      <c r="C101" s="17" t="s">
        <v>2</v>
      </c>
      <c r="D101" s="17">
        <f t="shared" si="1"/>
        <v>6.8</v>
      </c>
      <c r="E101">
        <v>1.2</v>
      </c>
      <c r="H101">
        <v>1.2</v>
      </c>
      <c r="O101">
        <v>1.2</v>
      </c>
      <c r="AR101">
        <v>1</v>
      </c>
      <c r="BF101">
        <v>1.2</v>
      </c>
      <c r="CC101">
        <v>1</v>
      </c>
    </row>
    <row r="102" spans="1:84" x14ac:dyDescent="0.3">
      <c r="A102" s="16" t="s">
        <v>273</v>
      </c>
      <c r="B102" s="16" t="s">
        <v>138</v>
      </c>
      <c r="C102" s="17" t="s">
        <v>12</v>
      </c>
      <c r="D102" s="17">
        <f t="shared" si="1"/>
        <v>6.8</v>
      </c>
      <c r="AA102">
        <v>1.2</v>
      </c>
      <c r="AW102">
        <v>1.2</v>
      </c>
      <c r="BW102">
        <v>1.2</v>
      </c>
      <c r="BX102">
        <v>1.2</v>
      </c>
      <c r="CC102">
        <v>1</v>
      </c>
      <c r="CF102">
        <v>1</v>
      </c>
    </row>
    <row r="103" spans="1:84" x14ac:dyDescent="0.3">
      <c r="A103" s="16" t="s">
        <v>351</v>
      </c>
      <c r="B103" s="16" t="s">
        <v>352</v>
      </c>
      <c r="C103" s="17" t="s">
        <v>12</v>
      </c>
      <c r="D103" s="17">
        <f t="shared" si="1"/>
        <v>6.8</v>
      </c>
      <c r="AJ103">
        <v>1.2</v>
      </c>
      <c r="AU103">
        <v>1.2</v>
      </c>
      <c r="AW103">
        <v>1.2</v>
      </c>
      <c r="BW103">
        <v>1</v>
      </c>
      <c r="CA103">
        <v>1.2</v>
      </c>
      <c r="CC103">
        <v>1</v>
      </c>
    </row>
    <row r="104" spans="1:84" x14ac:dyDescent="0.3">
      <c r="A104" s="16" t="s">
        <v>389</v>
      </c>
      <c r="B104" s="16" t="s">
        <v>378</v>
      </c>
      <c r="C104" s="17" t="s">
        <v>12</v>
      </c>
      <c r="D104" s="17">
        <f t="shared" si="1"/>
        <v>6.8</v>
      </c>
      <c r="O104">
        <v>1.2</v>
      </c>
      <c r="AA104">
        <v>1.2</v>
      </c>
      <c r="AJ104">
        <v>1</v>
      </c>
      <c r="AW104">
        <v>1.2</v>
      </c>
      <c r="BD104">
        <v>1.2</v>
      </c>
      <c r="CC104">
        <v>1</v>
      </c>
    </row>
    <row r="105" spans="1:84" x14ac:dyDescent="0.3">
      <c r="A105" s="16" t="s">
        <v>208</v>
      </c>
      <c r="B105" s="16" t="s">
        <v>78</v>
      </c>
      <c r="C105" s="17" t="s">
        <v>2</v>
      </c>
      <c r="D105" s="17">
        <f t="shared" si="1"/>
        <v>6.6000000000000005</v>
      </c>
      <c r="O105">
        <v>1</v>
      </c>
      <c r="Y105">
        <v>1.2</v>
      </c>
      <c r="AA105">
        <v>1.2</v>
      </c>
      <c r="AW105">
        <v>1.2</v>
      </c>
      <c r="BW105">
        <v>1</v>
      </c>
      <c r="CA105">
        <v>1</v>
      </c>
    </row>
    <row r="106" spans="1:84" x14ac:dyDescent="0.3">
      <c r="A106" s="16" t="s">
        <v>67</v>
      </c>
      <c r="B106" s="16" t="s">
        <v>68</v>
      </c>
      <c r="C106" s="17" t="s">
        <v>2</v>
      </c>
      <c r="D106" s="17">
        <f t="shared" si="1"/>
        <v>6.4</v>
      </c>
      <c r="Y106">
        <v>1.2</v>
      </c>
      <c r="AJ106">
        <v>1.2</v>
      </c>
      <c r="AU106">
        <v>1</v>
      </c>
      <c r="BW106">
        <v>1</v>
      </c>
      <c r="CA106">
        <v>1</v>
      </c>
      <c r="CC106">
        <v>1</v>
      </c>
    </row>
    <row r="107" spans="1:84" x14ac:dyDescent="0.3">
      <c r="A107" s="16" t="s">
        <v>79</v>
      </c>
      <c r="B107" s="16" t="s">
        <v>80</v>
      </c>
      <c r="C107" s="17" t="s">
        <v>12</v>
      </c>
      <c r="D107" s="17">
        <f t="shared" si="1"/>
        <v>6.4</v>
      </c>
      <c r="AE107">
        <v>1</v>
      </c>
      <c r="AJ107">
        <v>1.2</v>
      </c>
      <c r="AQ107">
        <v>1</v>
      </c>
      <c r="AW107">
        <v>1.2</v>
      </c>
      <c r="AX107">
        <v>1</v>
      </c>
      <c r="CC107">
        <v>1</v>
      </c>
    </row>
    <row r="108" spans="1:84" x14ac:dyDescent="0.3">
      <c r="A108" s="16" t="s">
        <v>249</v>
      </c>
      <c r="B108" s="16" t="s">
        <v>188</v>
      </c>
      <c r="C108" s="17" t="s">
        <v>2</v>
      </c>
      <c r="D108" s="17">
        <f t="shared" si="1"/>
        <v>6.2</v>
      </c>
      <c r="I108">
        <v>1</v>
      </c>
      <c r="AL108">
        <v>1</v>
      </c>
      <c r="AQ108">
        <v>1</v>
      </c>
      <c r="AX108">
        <v>1</v>
      </c>
      <c r="BK108">
        <v>1</v>
      </c>
      <c r="CA108">
        <v>1.2</v>
      </c>
    </row>
    <row r="109" spans="1:84" x14ac:dyDescent="0.3">
      <c r="A109" s="16" t="s">
        <v>332</v>
      </c>
      <c r="B109" s="16" t="s">
        <v>29</v>
      </c>
      <c r="C109" s="17" t="s">
        <v>2</v>
      </c>
      <c r="D109" s="17">
        <f t="shared" si="1"/>
        <v>6.2</v>
      </c>
      <c r="AJ109">
        <v>1</v>
      </c>
      <c r="AO109">
        <v>1</v>
      </c>
      <c r="AU109">
        <v>1.2</v>
      </c>
      <c r="AV109">
        <v>1</v>
      </c>
      <c r="AX109">
        <v>1</v>
      </c>
      <c r="CC109">
        <v>1</v>
      </c>
    </row>
    <row r="110" spans="1:84" x14ac:dyDescent="0.3">
      <c r="A110" s="16" t="s">
        <v>121</v>
      </c>
      <c r="B110" s="16" t="s">
        <v>116</v>
      </c>
      <c r="C110" s="17" t="s">
        <v>2</v>
      </c>
      <c r="D110" s="17">
        <f t="shared" si="1"/>
        <v>6</v>
      </c>
      <c r="E110">
        <v>1</v>
      </c>
      <c r="P110">
        <v>1</v>
      </c>
      <c r="S110">
        <v>1</v>
      </c>
      <c r="V110">
        <v>1</v>
      </c>
      <c r="BU110">
        <v>1</v>
      </c>
      <c r="BV110">
        <v>1</v>
      </c>
    </row>
    <row r="111" spans="1:84" x14ac:dyDescent="0.3">
      <c r="A111" s="16" t="s">
        <v>200</v>
      </c>
      <c r="B111" s="16" t="s">
        <v>3</v>
      </c>
      <c r="C111" s="17" t="s">
        <v>2</v>
      </c>
      <c r="D111" s="17">
        <f t="shared" si="1"/>
        <v>6</v>
      </c>
      <c r="K111">
        <v>1.2</v>
      </c>
      <c r="M111">
        <v>1.2</v>
      </c>
      <c r="N111">
        <v>1.2</v>
      </c>
      <c r="Y111">
        <v>1.2</v>
      </c>
      <c r="AM111">
        <v>1.2</v>
      </c>
    </row>
    <row r="112" spans="1:84" x14ac:dyDescent="0.3">
      <c r="A112" s="16" t="s">
        <v>48</v>
      </c>
      <c r="B112" s="16" t="s">
        <v>49</v>
      </c>
      <c r="C112" s="17" t="s">
        <v>2</v>
      </c>
      <c r="D112" s="17">
        <f t="shared" si="1"/>
        <v>5.8000000000000007</v>
      </c>
      <c r="K112">
        <v>1.2</v>
      </c>
      <c r="M112">
        <v>1</v>
      </c>
      <c r="P112">
        <v>1.2</v>
      </c>
      <c r="BD112">
        <v>1.2</v>
      </c>
      <c r="CA112">
        <v>1.2</v>
      </c>
    </row>
    <row r="113" spans="1:84" x14ac:dyDescent="0.3">
      <c r="A113" s="16" t="s">
        <v>253</v>
      </c>
      <c r="B113" s="16" t="s">
        <v>192</v>
      </c>
      <c r="C113" s="17" t="s">
        <v>2</v>
      </c>
      <c r="D113" s="17">
        <f t="shared" si="1"/>
        <v>5.8</v>
      </c>
      <c r="G113">
        <v>1.2</v>
      </c>
      <c r="K113">
        <v>1.2</v>
      </c>
      <c r="M113">
        <v>1.2</v>
      </c>
      <c r="Y113">
        <v>1.2</v>
      </c>
      <c r="CC113">
        <v>1</v>
      </c>
    </row>
    <row r="114" spans="1:84" x14ac:dyDescent="0.3">
      <c r="A114" s="16" t="s">
        <v>370</v>
      </c>
      <c r="B114" s="16" t="s">
        <v>74</v>
      </c>
      <c r="C114" s="17" t="s">
        <v>2</v>
      </c>
      <c r="D114" s="17">
        <f t="shared" si="1"/>
        <v>5.8</v>
      </c>
      <c r="N114">
        <v>1.2</v>
      </c>
      <c r="O114">
        <v>1.2</v>
      </c>
      <c r="AA114">
        <v>1.2</v>
      </c>
      <c r="BV114">
        <v>1</v>
      </c>
      <c r="CD114">
        <v>1.2</v>
      </c>
    </row>
    <row r="115" spans="1:84" x14ac:dyDescent="0.3">
      <c r="A115" s="16" t="s">
        <v>374</v>
      </c>
      <c r="B115" s="16" t="s">
        <v>114</v>
      </c>
      <c r="C115" s="17" t="s">
        <v>2</v>
      </c>
      <c r="D115" s="17">
        <f t="shared" si="1"/>
        <v>5.8</v>
      </c>
      <c r="I115">
        <v>1.2</v>
      </c>
      <c r="L115">
        <v>1.2</v>
      </c>
      <c r="O115">
        <v>1.2</v>
      </c>
      <c r="AA115">
        <v>1.2</v>
      </c>
      <c r="BV115">
        <v>1</v>
      </c>
    </row>
    <row r="116" spans="1:84" x14ac:dyDescent="0.3">
      <c r="A116" s="16" t="s">
        <v>185</v>
      </c>
      <c r="B116" s="16" t="s">
        <v>186</v>
      </c>
      <c r="C116" s="17" t="s">
        <v>2</v>
      </c>
      <c r="D116" s="17">
        <f t="shared" si="1"/>
        <v>5.6</v>
      </c>
      <c r="AA116">
        <v>1.2</v>
      </c>
      <c r="AE116">
        <v>1.2</v>
      </c>
      <c r="AQ116">
        <v>1</v>
      </c>
      <c r="AW116">
        <v>1.2</v>
      </c>
      <c r="CC116">
        <v>1</v>
      </c>
    </row>
    <row r="117" spans="1:84" x14ac:dyDescent="0.3">
      <c r="A117" s="16" t="s">
        <v>176</v>
      </c>
      <c r="B117" s="16" t="s">
        <v>177</v>
      </c>
      <c r="C117" s="17" t="s">
        <v>2</v>
      </c>
      <c r="D117" s="17">
        <f t="shared" si="1"/>
        <v>5.4</v>
      </c>
      <c r="AJ117">
        <v>1</v>
      </c>
      <c r="BD117">
        <v>1</v>
      </c>
      <c r="BH117">
        <v>1.2</v>
      </c>
      <c r="BW117">
        <v>1</v>
      </c>
      <c r="CA117">
        <v>1.2</v>
      </c>
    </row>
    <row r="118" spans="1:84" x14ac:dyDescent="0.3">
      <c r="A118" s="16" t="s">
        <v>705</v>
      </c>
      <c r="B118" s="16" t="s">
        <v>74</v>
      </c>
      <c r="C118" s="17" t="s">
        <v>2</v>
      </c>
      <c r="D118" s="17">
        <f t="shared" si="1"/>
        <v>5.4</v>
      </c>
      <c r="AA118">
        <v>1.2</v>
      </c>
      <c r="AE118">
        <v>1.2</v>
      </c>
      <c r="AJ118">
        <v>1</v>
      </c>
      <c r="BW118">
        <v>1</v>
      </c>
      <c r="CF118">
        <v>1</v>
      </c>
    </row>
    <row r="119" spans="1:84" x14ac:dyDescent="0.3">
      <c r="A119" s="16" t="s">
        <v>280</v>
      </c>
      <c r="B119" s="16" t="s">
        <v>74</v>
      </c>
      <c r="C119" s="17" t="s">
        <v>2</v>
      </c>
      <c r="D119" s="17">
        <f t="shared" si="1"/>
        <v>5.4</v>
      </c>
      <c r="X119">
        <v>1</v>
      </c>
      <c r="AG119">
        <v>1.2</v>
      </c>
      <c r="BW119">
        <v>1.2</v>
      </c>
      <c r="CC119">
        <v>1</v>
      </c>
      <c r="CF119">
        <v>1</v>
      </c>
    </row>
    <row r="120" spans="1:84" x14ac:dyDescent="0.3">
      <c r="A120" s="16" t="s">
        <v>337</v>
      </c>
      <c r="B120" s="16" t="s">
        <v>74</v>
      </c>
      <c r="C120" s="17" t="s">
        <v>2</v>
      </c>
      <c r="D120" s="17">
        <f t="shared" si="1"/>
        <v>5.4</v>
      </c>
      <c r="O120">
        <v>1.2</v>
      </c>
      <c r="P120">
        <v>1</v>
      </c>
      <c r="AW120">
        <v>1.2</v>
      </c>
      <c r="CC120">
        <v>1</v>
      </c>
      <c r="CF120">
        <v>1</v>
      </c>
    </row>
    <row r="121" spans="1:84" x14ac:dyDescent="0.3">
      <c r="A121" s="16" t="s">
        <v>371</v>
      </c>
      <c r="B121" s="16" t="s">
        <v>171</v>
      </c>
      <c r="C121" s="17" t="s">
        <v>2</v>
      </c>
      <c r="D121" s="17">
        <f t="shared" si="1"/>
        <v>5.4</v>
      </c>
      <c r="H121">
        <v>1.2</v>
      </c>
      <c r="O121">
        <v>1</v>
      </c>
      <c r="Q121">
        <v>1</v>
      </c>
      <c r="AJ121">
        <v>1.2</v>
      </c>
      <c r="AQ121">
        <v>1</v>
      </c>
    </row>
    <row r="122" spans="1:84" x14ac:dyDescent="0.3">
      <c r="A122" s="16" t="s">
        <v>291</v>
      </c>
      <c r="B122" s="16" t="s">
        <v>111</v>
      </c>
      <c r="C122" s="17" t="s">
        <v>2</v>
      </c>
      <c r="D122" s="17">
        <f t="shared" si="1"/>
        <v>5.2</v>
      </c>
      <c r="S122">
        <v>1</v>
      </c>
      <c r="AA122">
        <v>1</v>
      </c>
      <c r="AJ122">
        <v>1</v>
      </c>
      <c r="BD122">
        <v>1</v>
      </c>
      <c r="BT122">
        <v>1.2</v>
      </c>
    </row>
    <row r="123" spans="1:84" x14ac:dyDescent="0.3">
      <c r="A123" s="16" t="s">
        <v>368</v>
      </c>
      <c r="B123" s="16" t="s">
        <v>369</v>
      </c>
      <c r="C123" s="17" t="s">
        <v>2</v>
      </c>
      <c r="D123" s="17">
        <f t="shared" si="1"/>
        <v>5.2</v>
      </c>
      <c r="AJ123">
        <v>1</v>
      </c>
      <c r="AP123">
        <v>1</v>
      </c>
      <c r="AQ123">
        <v>1</v>
      </c>
      <c r="BZ123">
        <v>1</v>
      </c>
      <c r="CD123">
        <v>1.2</v>
      </c>
    </row>
    <row r="124" spans="1:84" x14ac:dyDescent="0.3">
      <c r="A124" s="16" t="s">
        <v>182</v>
      </c>
      <c r="B124" s="16" t="s">
        <v>78</v>
      </c>
      <c r="C124" s="17" t="s">
        <v>2</v>
      </c>
      <c r="D124" s="17">
        <f t="shared" si="1"/>
        <v>5</v>
      </c>
      <c r="O124">
        <v>1</v>
      </c>
      <c r="AA124">
        <v>1</v>
      </c>
      <c r="AE124">
        <v>1</v>
      </c>
      <c r="AS124">
        <v>1</v>
      </c>
      <c r="AW124">
        <v>1</v>
      </c>
    </row>
    <row r="125" spans="1:84" x14ac:dyDescent="0.3">
      <c r="A125" s="16" t="s">
        <v>182</v>
      </c>
      <c r="B125" s="16" t="s">
        <v>29</v>
      </c>
      <c r="C125" s="17" t="s">
        <v>2</v>
      </c>
      <c r="D125" s="17">
        <f t="shared" si="1"/>
        <v>5</v>
      </c>
      <c r="O125">
        <v>1</v>
      </c>
      <c r="AA125">
        <v>1</v>
      </c>
      <c r="AS125">
        <v>1</v>
      </c>
      <c r="AW125">
        <v>1</v>
      </c>
      <c r="CC125">
        <v>1</v>
      </c>
    </row>
    <row r="126" spans="1:84" x14ac:dyDescent="0.3">
      <c r="A126" s="16" t="s">
        <v>335</v>
      </c>
      <c r="B126" s="16" t="s">
        <v>336</v>
      </c>
      <c r="C126" s="17" t="s">
        <v>2</v>
      </c>
      <c r="D126" s="17">
        <f t="shared" si="1"/>
        <v>5</v>
      </c>
      <c r="AJ126">
        <v>1</v>
      </c>
      <c r="AQ126">
        <v>1</v>
      </c>
      <c r="AS126">
        <v>1</v>
      </c>
      <c r="AW126">
        <v>1</v>
      </c>
      <c r="CC126">
        <v>1</v>
      </c>
    </row>
    <row r="127" spans="1:84" x14ac:dyDescent="0.3">
      <c r="A127" s="16" t="s">
        <v>252</v>
      </c>
      <c r="B127" s="16" t="s">
        <v>107</v>
      </c>
      <c r="C127" s="17" t="s">
        <v>2</v>
      </c>
      <c r="D127" s="17">
        <f t="shared" si="1"/>
        <v>4.8</v>
      </c>
      <c r="AA127">
        <v>1.2</v>
      </c>
      <c r="BV127">
        <v>1.2</v>
      </c>
      <c r="BW127">
        <v>1.2</v>
      </c>
      <c r="CB127">
        <v>1.2</v>
      </c>
    </row>
    <row r="128" spans="1:84" x14ac:dyDescent="0.3">
      <c r="A128" s="16" t="s">
        <v>271</v>
      </c>
      <c r="B128" s="16" t="s">
        <v>272</v>
      </c>
      <c r="C128" s="17" t="s">
        <v>2</v>
      </c>
      <c r="D128" s="17">
        <f t="shared" si="1"/>
        <v>4.8</v>
      </c>
      <c r="M128">
        <v>1.2</v>
      </c>
      <c r="S128">
        <v>1.2</v>
      </c>
      <c r="V128">
        <v>1.2</v>
      </c>
      <c r="AA128">
        <v>1.2</v>
      </c>
    </row>
    <row r="129" spans="1:82" x14ac:dyDescent="0.3">
      <c r="A129" s="16" t="s">
        <v>36</v>
      </c>
      <c r="B129" s="16" t="s">
        <v>23</v>
      </c>
      <c r="C129" s="17" t="s">
        <v>2</v>
      </c>
      <c r="D129" s="17">
        <f t="shared" si="1"/>
        <v>4.5999999999999996</v>
      </c>
      <c r="F129">
        <v>1.2</v>
      </c>
      <c r="O129">
        <v>1.2</v>
      </c>
      <c r="AA129">
        <v>1.2</v>
      </c>
      <c r="AC129">
        <v>1</v>
      </c>
    </row>
    <row r="130" spans="1:82" x14ac:dyDescent="0.3">
      <c r="A130" s="16" t="s">
        <v>278</v>
      </c>
      <c r="B130" s="16" t="s">
        <v>279</v>
      </c>
      <c r="C130" s="17" t="s">
        <v>2</v>
      </c>
      <c r="D130" s="17">
        <f t="shared" si="1"/>
        <v>4.5999999999999996</v>
      </c>
      <c r="K130">
        <v>1.2</v>
      </c>
      <c r="W130">
        <v>1.2</v>
      </c>
      <c r="Y130">
        <v>1.2</v>
      </c>
      <c r="CC130">
        <v>1</v>
      </c>
    </row>
    <row r="131" spans="1:82" x14ac:dyDescent="0.3">
      <c r="A131" s="16" t="s">
        <v>159</v>
      </c>
      <c r="B131" s="16" t="s">
        <v>160</v>
      </c>
      <c r="C131" s="17" t="s">
        <v>2</v>
      </c>
      <c r="D131" s="17">
        <f t="shared" ref="D131:D194" si="2">SUM(E131:CF131)</f>
        <v>4.4000000000000004</v>
      </c>
      <c r="E131">
        <v>1.2</v>
      </c>
      <c r="H131">
        <v>1.2</v>
      </c>
      <c r="AO131">
        <v>1</v>
      </c>
      <c r="CC131">
        <v>1</v>
      </c>
    </row>
    <row r="132" spans="1:82" x14ac:dyDescent="0.3">
      <c r="A132" s="16" t="s">
        <v>204</v>
      </c>
      <c r="B132" s="16" t="s">
        <v>205</v>
      </c>
      <c r="C132" s="17" t="s">
        <v>2</v>
      </c>
      <c r="D132" s="17">
        <f t="shared" si="2"/>
        <v>4.4000000000000004</v>
      </c>
      <c r="S132">
        <v>1.2</v>
      </c>
      <c r="AA132">
        <v>1</v>
      </c>
      <c r="AW132">
        <v>1.2</v>
      </c>
      <c r="BW132">
        <v>1</v>
      </c>
    </row>
    <row r="133" spans="1:82" x14ac:dyDescent="0.3">
      <c r="A133" s="16" t="s">
        <v>275</v>
      </c>
      <c r="B133" s="16" t="s">
        <v>109</v>
      </c>
      <c r="C133" s="17" t="s">
        <v>2</v>
      </c>
      <c r="D133" s="17">
        <f t="shared" si="2"/>
        <v>4.4000000000000004</v>
      </c>
      <c r="E133">
        <v>1.2</v>
      </c>
      <c r="O133">
        <v>1.2</v>
      </c>
      <c r="AO133">
        <v>1</v>
      </c>
      <c r="CC133">
        <v>1</v>
      </c>
    </row>
    <row r="134" spans="1:82" x14ac:dyDescent="0.3">
      <c r="A134" s="16" t="s">
        <v>277</v>
      </c>
      <c r="B134" s="16" t="s">
        <v>205</v>
      </c>
      <c r="C134" s="17" t="s">
        <v>2</v>
      </c>
      <c r="D134" s="17">
        <f t="shared" si="2"/>
        <v>4.4000000000000004</v>
      </c>
      <c r="O134">
        <v>1.2</v>
      </c>
      <c r="AA134">
        <v>1</v>
      </c>
      <c r="BD134">
        <v>1.2</v>
      </c>
      <c r="CC134">
        <v>1</v>
      </c>
    </row>
    <row r="135" spans="1:82" x14ac:dyDescent="0.3">
      <c r="A135" s="16" t="s">
        <v>289</v>
      </c>
      <c r="B135" s="16" t="s">
        <v>290</v>
      </c>
      <c r="C135" s="17" t="s">
        <v>2</v>
      </c>
      <c r="D135" s="17">
        <f t="shared" si="2"/>
        <v>4.4000000000000004</v>
      </c>
      <c r="G135">
        <v>1</v>
      </c>
      <c r="AA135">
        <v>1.2</v>
      </c>
      <c r="AC135">
        <v>1</v>
      </c>
      <c r="AE135">
        <v>1.2</v>
      </c>
    </row>
    <row r="136" spans="1:82" x14ac:dyDescent="0.3">
      <c r="A136" s="16" t="s">
        <v>405</v>
      </c>
      <c r="B136" s="16" t="s">
        <v>294</v>
      </c>
      <c r="C136" s="17" t="s">
        <v>12</v>
      </c>
      <c r="D136" s="17">
        <f t="shared" si="2"/>
        <v>4.4000000000000004</v>
      </c>
      <c r="AJ136">
        <v>1</v>
      </c>
      <c r="AU136">
        <v>1.2</v>
      </c>
      <c r="BW136">
        <v>1.2</v>
      </c>
      <c r="CC136">
        <v>1</v>
      </c>
    </row>
    <row r="137" spans="1:82" x14ac:dyDescent="0.3">
      <c r="A137" s="16" t="s">
        <v>8</v>
      </c>
      <c r="B137" s="16" t="s">
        <v>9</v>
      </c>
      <c r="C137" s="17" t="s">
        <v>2</v>
      </c>
      <c r="D137" s="17">
        <f t="shared" si="2"/>
        <v>4.2</v>
      </c>
      <c r="S137">
        <v>1.2</v>
      </c>
      <c r="AB137">
        <v>1</v>
      </c>
      <c r="CA137">
        <v>1</v>
      </c>
      <c r="CB137">
        <v>1</v>
      </c>
    </row>
    <row r="138" spans="1:82" x14ac:dyDescent="0.3">
      <c r="A138" s="16" t="s">
        <v>225</v>
      </c>
      <c r="B138" s="16" t="s">
        <v>146</v>
      </c>
      <c r="C138" s="17" t="s">
        <v>2</v>
      </c>
      <c r="D138" s="17">
        <f t="shared" si="2"/>
        <v>4.2</v>
      </c>
      <c r="E138">
        <v>1</v>
      </c>
      <c r="O138">
        <v>1.2</v>
      </c>
      <c r="AW138">
        <v>1</v>
      </c>
      <c r="CD138">
        <v>1</v>
      </c>
    </row>
    <row r="139" spans="1:82" x14ac:dyDescent="0.3">
      <c r="A139" s="16" t="s">
        <v>304</v>
      </c>
      <c r="B139" s="16" t="s">
        <v>305</v>
      </c>
      <c r="C139" s="17" t="s">
        <v>2</v>
      </c>
      <c r="D139" s="17">
        <f t="shared" si="2"/>
        <v>4.2</v>
      </c>
      <c r="X139">
        <v>1</v>
      </c>
      <c r="AJ139">
        <v>1</v>
      </c>
      <c r="BH139">
        <v>1.2</v>
      </c>
      <c r="CB139">
        <v>1</v>
      </c>
    </row>
    <row r="140" spans="1:82" x14ac:dyDescent="0.3">
      <c r="A140" s="16" t="s">
        <v>197</v>
      </c>
      <c r="B140" s="16" t="s">
        <v>91</v>
      </c>
      <c r="C140" s="17" t="s">
        <v>2</v>
      </c>
      <c r="D140" s="17">
        <f t="shared" si="2"/>
        <v>4</v>
      </c>
      <c r="E140">
        <v>1</v>
      </c>
      <c r="Z140">
        <v>1</v>
      </c>
      <c r="AS140">
        <v>1</v>
      </c>
      <c r="BW140">
        <v>1</v>
      </c>
    </row>
    <row r="141" spans="1:82" x14ac:dyDescent="0.3">
      <c r="A141" s="16" t="s">
        <v>215</v>
      </c>
      <c r="B141" s="16" t="s">
        <v>216</v>
      </c>
      <c r="C141" s="17" t="s">
        <v>12</v>
      </c>
      <c r="D141" s="17">
        <f t="shared" si="2"/>
        <v>4</v>
      </c>
      <c r="AB141">
        <v>1</v>
      </c>
      <c r="AO141">
        <v>1</v>
      </c>
      <c r="AY141">
        <v>1</v>
      </c>
      <c r="BD141">
        <v>1</v>
      </c>
    </row>
    <row r="142" spans="1:82" x14ac:dyDescent="0.3">
      <c r="A142" s="16" t="s">
        <v>53</v>
      </c>
      <c r="B142" s="16" t="s">
        <v>54</v>
      </c>
      <c r="C142" s="17" t="s">
        <v>12</v>
      </c>
      <c r="D142" s="17">
        <f t="shared" si="2"/>
        <v>3.5999999999999996</v>
      </c>
      <c r="AW142">
        <v>1.2</v>
      </c>
      <c r="BU142">
        <v>1.2</v>
      </c>
      <c r="CA142">
        <v>1.2</v>
      </c>
    </row>
    <row r="143" spans="1:82" x14ac:dyDescent="0.3">
      <c r="A143" s="16" t="s">
        <v>69</v>
      </c>
      <c r="B143" s="16" t="s">
        <v>70</v>
      </c>
      <c r="C143" s="17" t="s">
        <v>12</v>
      </c>
      <c r="D143" s="17">
        <f t="shared" si="2"/>
        <v>3.4</v>
      </c>
      <c r="AJ143">
        <v>1.2</v>
      </c>
      <c r="BD143">
        <v>1.2</v>
      </c>
      <c r="CC143">
        <v>1</v>
      </c>
    </row>
    <row r="144" spans="1:82" x14ac:dyDescent="0.3">
      <c r="A144" s="16" t="s">
        <v>193</v>
      </c>
      <c r="B144" s="16" t="s">
        <v>107</v>
      </c>
      <c r="C144" s="17" t="s">
        <v>2</v>
      </c>
      <c r="D144" s="17">
        <f t="shared" si="2"/>
        <v>3.4</v>
      </c>
      <c r="H144">
        <v>1.2</v>
      </c>
      <c r="AA144">
        <v>1.2</v>
      </c>
      <c r="AC144">
        <v>1</v>
      </c>
    </row>
    <row r="145" spans="1:84" x14ac:dyDescent="0.3">
      <c r="A145" s="16" t="s">
        <v>233</v>
      </c>
      <c r="B145" s="16" t="s">
        <v>234</v>
      </c>
      <c r="C145" s="17" t="s">
        <v>12</v>
      </c>
      <c r="D145" s="17">
        <f t="shared" si="2"/>
        <v>3.4</v>
      </c>
      <c r="W145">
        <v>1.2</v>
      </c>
      <c r="Y145">
        <v>1.2</v>
      </c>
      <c r="AC145">
        <v>1</v>
      </c>
    </row>
    <row r="146" spans="1:84" x14ac:dyDescent="0.3">
      <c r="A146" s="16" t="s">
        <v>318</v>
      </c>
      <c r="B146" s="16" t="s">
        <v>319</v>
      </c>
      <c r="C146" s="17" t="s">
        <v>12</v>
      </c>
      <c r="D146" s="17">
        <f t="shared" si="2"/>
        <v>3.4</v>
      </c>
      <c r="R146">
        <v>1.2</v>
      </c>
      <c r="AA146">
        <v>1.2</v>
      </c>
      <c r="AJ146">
        <v>1</v>
      </c>
    </row>
    <row r="147" spans="1:84" x14ac:dyDescent="0.3">
      <c r="A147" s="16" t="s">
        <v>344</v>
      </c>
      <c r="B147" s="16" t="s">
        <v>74</v>
      </c>
      <c r="C147" s="17" t="s">
        <v>2</v>
      </c>
      <c r="D147" s="17">
        <f t="shared" si="2"/>
        <v>3.4</v>
      </c>
      <c r="BW147">
        <v>1.2</v>
      </c>
      <c r="BX147">
        <v>1.2</v>
      </c>
      <c r="CC147">
        <v>1</v>
      </c>
    </row>
    <row r="148" spans="1:84" x14ac:dyDescent="0.3">
      <c r="A148" s="16" t="s">
        <v>704</v>
      </c>
      <c r="B148" s="16" t="s">
        <v>56</v>
      </c>
      <c r="C148" s="17" t="s">
        <v>2</v>
      </c>
      <c r="D148" s="17">
        <f t="shared" si="2"/>
        <v>3.2</v>
      </c>
      <c r="AJ148">
        <v>1.2</v>
      </c>
      <c r="AQ148">
        <v>1</v>
      </c>
      <c r="CC148">
        <v>1</v>
      </c>
    </row>
    <row r="149" spans="1:84" x14ac:dyDescent="0.3">
      <c r="A149" s="16" t="s">
        <v>124</v>
      </c>
      <c r="B149" s="16" t="s">
        <v>23</v>
      </c>
      <c r="C149" s="17" t="s">
        <v>2</v>
      </c>
      <c r="D149" s="17">
        <f t="shared" si="2"/>
        <v>3.2</v>
      </c>
      <c r="G149">
        <v>1.2</v>
      </c>
      <c r="AK149">
        <v>1</v>
      </c>
      <c r="CC149">
        <v>1</v>
      </c>
    </row>
    <row r="150" spans="1:84" x14ac:dyDescent="0.3">
      <c r="A150" s="16" t="s">
        <v>284</v>
      </c>
      <c r="B150" s="16" t="s">
        <v>205</v>
      </c>
      <c r="C150" s="17" t="s">
        <v>2</v>
      </c>
      <c r="D150" s="17">
        <f t="shared" si="2"/>
        <v>3.2</v>
      </c>
      <c r="AJ150">
        <v>1</v>
      </c>
      <c r="BW150">
        <v>1</v>
      </c>
      <c r="CA150">
        <v>1.2</v>
      </c>
    </row>
    <row r="151" spans="1:84" x14ac:dyDescent="0.3">
      <c r="A151" s="16" t="s">
        <v>379</v>
      </c>
      <c r="B151" s="16" t="s">
        <v>3</v>
      </c>
      <c r="C151" s="17" t="s">
        <v>2</v>
      </c>
      <c r="D151" s="17">
        <f t="shared" si="2"/>
        <v>3.2</v>
      </c>
      <c r="J151">
        <v>1</v>
      </c>
      <c r="BW151">
        <v>1</v>
      </c>
      <c r="CB151">
        <v>1.2</v>
      </c>
    </row>
    <row r="152" spans="1:84" x14ac:dyDescent="0.3">
      <c r="A152" s="16" t="s">
        <v>62</v>
      </c>
      <c r="B152" s="16" t="s">
        <v>63</v>
      </c>
      <c r="C152" s="17" t="s">
        <v>2</v>
      </c>
      <c r="D152" s="17">
        <f t="shared" si="2"/>
        <v>3</v>
      </c>
      <c r="AJ152">
        <v>1</v>
      </c>
      <c r="AO152">
        <v>1</v>
      </c>
      <c r="CC152">
        <v>1</v>
      </c>
    </row>
    <row r="153" spans="1:84" x14ac:dyDescent="0.3">
      <c r="A153" s="16" t="s">
        <v>158</v>
      </c>
      <c r="B153" s="16" t="s">
        <v>138</v>
      </c>
      <c r="C153" s="17" t="s">
        <v>12</v>
      </c>
      <c r="D153" s="17">
        <f t="shared" si="2"/>
        <v>3</v>
      </c>
      <c r="AO153">
        <v>1</v>
      </c>
      <c r="CC153">
        <v>1</v>
      </c>
      <c r="CF153">
        <v>1</v>
      </c>
    </row>
    <row r="154" spans="1:84" x14ac:dyDescent="0.3">
      <c r="A154" s="16" t="s">
        <v>218</v>
      </c>
      <c r="B154" s="16" t="s">
        <v>219</v>
      </c>
      <c r="C154" s="17" t="s">
        <v>12</v>
      </c>
      <c r="D154" s="17">
        <f t="shared" si="2"/>
        <v>3</v>
      </c>
      <c r="AJ154">
        <v>1</v>
      </c>
      <c r="AO154">
        <v>1</v>
      </c>
      <c r="CC154">
        <v>1</v>
      </c>
    </row>
    <row r="155" spans="1:84" x14ac:dyDescent="0.3">
      <c r="A155" s="16" t="s">
        <v>260</v>
      </c>
      <c r="B155" s="16" t="s">
        <v>74</v>
      </c>
      <c r="C155" s="17" t="s">
        <v>2</v>
      </c>
      <c r="D155" s="17">
        <f t="shared" si="2"/>
        <v>3</v>
      </c>
      <c r="AA155">
        <v>1</v>
      </c>
      <c r="AW155">
        <v>1</v>
      </c>
      <c r="CC155">
        <v>1</v>
      </c>
    </row>
    <row r="156" spans="1:84" x14ac:dyDescent="0.3">
      <c r="A156" s="16" t="s">
        <v>274</v>
      </c>
      <c r="B156" s="16" t="s">
        <v>189</v>
      </c>
      <c r="C156" s="17" t="s">
        <v>2</v>
      </c>
      <c r="D156" s="17">
        <f t="shared" si="2"/>
        <v>3</v>
      </c>
      <c r="AJ156">
        <v>1</v>
      </c>
      <c r="BF156">
        <v>1</v>
      </c>
      <c r="CC156">
        <v>1</v>
      </c>
    </row>
    <row r="157" spans="1:84" x14ac:dyDescent="0.3">
      <c r="A157" s="16" t="s">
        <v>291</v>
      </c>
      <c r="B157" s="16" t="s">
        <v>292</v>
      </c>
      <c r="C157" s="17" t="s">
        <v>12</v>
      </c>
      <c r="D157" s="17">
        <f t="shared" si="2"/>
        <v>3</v>
      </c>
      <c r="S157">
        <v>1</v>
      </c>
      <c r="AJ157">
        <v>1</v>
      </c>
      <c r="BD157">
        <v>1</v>
      </c>
    </row>
    <row r="158" spans="1:84" x14ac:dyDescent="0.3">
      <c r="A158" s="16" t="s">
        <v>338</v>
      </c>
      <c r="B158" s="16" t="s">
        <v>88</v>
      </c>
      <c r="C158" s="17" t="s">
        <v>2</v>
      </c>
      <c r="D158" s="17">
        <f t="shared" si="2"/>
        <v>3</v>
      </c>
      <c r="O158">
        <v>1</v>
      </c>
      <c r="AA158">
        <v>1</v>
      </c>
      <c r="BF158">
        <v>1</v>
      </c>
    </row>
    <row r="159" spans="1:84" x14ac:dyDescent="0.3">
      <c r="A159" s="16" t="s">
        <v>4</v>
      </c>
      <c r="B159" s="16" t="s">
        <v>5</v>
      </c>
      <c r="C159" s="17" t="s">
        <v>2</v>
      </c>
      <c r="D159" s="17">
        <f t="shared" si="2"/>
        <v>2.4</v>
      </c>
      <c r="S159">
        <v>1.2</v>
      </c>
      <c r="AA159">
        <v>1.2</v>
      </c>
    </row>
    <row r="160" spans="1:84" x14ac:dyDescent="0.3">
      <c r="A160" s="16" t="s">
        <v>30</v>
      </c>
      <c r="B160" s="16" t="s">
        <v>31</v>
      </c>
      <c r="C160" s="17" t="s">
        <v>2</v>
      </c>
      <c r="D160" s="17">
        <f t="shared" si="2"/>
        <v>2.4</v>
      </c>
      <c r="O160">
        <v>1.2</v>
      </c>
      <c r="AW160">
        <v>1.2</v>
      </c>
    </row>
    <row r="161" spans="1:82" x14ac:dyDescent="0.3">
      <c r="A161" s="16" t="s">
        <v>206</v>
      </c>
      <c r="B161" s="16" t="s">
        <v>91</v>
      </c>
      <c r="C161" s="17" t="s">
        <v>2</v>
      </c>
      <c r="D161" s="17">
        <f t="shared" si="2"/>
        <v>2.4</v>
      </c>
      <c r="O161">
        <v>1.2</v>
      </c>
      <c r="P161">
        <v>1.2</v>
      </c>
    </row>
    <row r="162" spans="1:82" x14ac:dyDescent="0.3">
      <c r="A162" s="16" t="s">
        <v>207</v>
      </c>
      <c r="B162" s="16" t="s">
        <v>109</v>
      </c>
      <c r="C162" s="17" t="s">
        <v>2</v>
      </c>
      <c r="D162" s="17">
        <f t="shared" si="2"/>
        <v>2.4</v>
      </c>
      <c r="E162">
        <v>1.2</v>
      </c>
      <c r="O162">
        <v>1.2</v>
      </c>
    </row>
    <row r="163" spans="1:82" x14ac:dyDescent="0.3">
      <c r="A163" s="16" t="s">
        <v>295</v>
      </c>
      <c r="B163" s="16" t="s">
        <v>296</v>
      </c>
      <c r="C163" s="17" t="s">
        <v>12</v>
      </c>
      <c r="D163" s="17">
        <f t="shared" si="2"/>
        <v>2.4</v>
      </c>
      <c r="BH163">
        <v>1.2</v>
      </c>
      <c r="BL163">
        <v>1.2</v>
      </c>
    </row>
    <row r="164" spans="1:82" x14ac:dyDescent="0.3">
      <c r="A164" s="16" t="s">
        <v>335</v>
      </c>
      <c r="B164" s="16" t="s">
        <v>178</v>
      </c>
      <c r="C164" s="17" t="s">
        <v>2</v>
      </c>
      <c r="D164" s="17">
        <f t="shared" si="2"/>
        <v>2.4</v>
      </c>
      <c r="CA164">
        <v>1.2</v>
      </c>
      <c r="CD164">
        <v>1.2</v>
      </c>
    </row>
    <row r="165" spans="1:82" x14ac:dyDescent="0.3">
      <c r="A165" s="16" t="s">
        <v>388</v>
      </c>
      <c r="B165" s="16" t="s">
        <v>123</v>
      </c>
      <c r="C165" s="17" t="s">
        <v>2</v>
      </c>
      <c r="D165" s="17">
        <f t="shared" si="2"/>
        <v>2.4</v>
      </c>
      <c r="Y165">
        <v>1.2</v>
      </c>
      <c r="AA165">
        <v>1.2</v>
      </c>
    </row>
    <row r="166" spans="1:82" x14ac:dyDescent="0.3">
      <c r="A166" s="16" t="s">
        <v>397</v>
      </c>
      <c r="B166" s="16" t="s">
        <v>398</v>
      </c>
      <c r="C166" s="17" t="s">
        <v>2</v>
      </c>
      <c r="D166" s="17">
        <f t="shared" si="2"/>
        <v>2.4</v>
      </c>
      <c r="P166">
        <v>1.2</v>
      </c>
      <c r="CA166">
        <v>1.2</v>
      </c>
    </row>
    <row r="167" spans="1:82" x14ac:dyDescent="0.3">
      <c r="A167" s="16" t="s">
        <v>75</v>
      </c>
      <c r="B167" s="16" t="s">
        <v>76</v>
      </c>
      <c r="C167" s="17" t="s">
        <v>12</v>
      </c>
      <c r="D167" s="17">
        <f t="shared" si="2"/>
        <v>2.2000000000000002</v>
      </c>
      <c r="AA167">
        <v>1.2</v>
      </c>
      <c r="AW167">
        <v>1</v>
      </c>
    </row>
    <row r="168" spans="1:82" x14ac:dyDescent="0.3">
      <c r="A168" s="16" t="s">
        <v>92</v>
      </c>
      <c r="B168" s="16" t="s">
        <v>93</v>
      </c>
      <c r="C168" s="17" t="s">
        <v>12</v>
      </c>
      <c r="D168" s="17">
        <f t="shared" si="2"/>
        <v>2.2000000000000002</v>
      </c>
      <c r="E168">
        <v>1.2</v>
      </c>
      <c r="AA168">
        <v>1</v>
      </c>
    </row>
    <row r="169" spans="1:82" x14ac:dyDescent="0.3">
      <c r="A169" s="16" t="s">
        <v>174</v>
      </c>
      <c r="B169" s="16" t="s">
        <v>175</v>
      </c>
      <c r="C169" s="17" t="s">
        <v>12</v>
      </c>
      <c r="D169" s="17">
        <f t="shared" si="2"/>
        <v>2.2000000000000002</v>
      </c>
      <c r="R169">
        <v>1.2</v>
      </c>
      <c r="CC169">
        <v>1</v>
      </c>
    </row>
    <row r="170" spans="1:82" x14ac:dyDescent="0.3">
      <c r="A170" s="16" t="s">
        <v>243</v>
      </c>
      <c r="B170" s="16" t="s">
        <v>144</v>
      </c>
      <c r="C170" s="17" t="s">
        <v>12</v>
      </c>
      <c r="D170" s="17">
        <f t="shared" si="2"/>
        <v>2.2000000000000002</v>
      </c>
      <c r="R170">
        <v>1.2</v>
      </c>
      <c r="AW170">
        <v>1</v>
      </c>
    </row>
    <row r="171" spans="1:82" x14ac:dyDescent="0.3">
      <c r="A171" s="16" t="s">
        <v>254</v>
      </c>
      <c r="B171" s="16" t="s">
        <v>255</v>
      </c>
      <c r="C171" s="17" t="s">
        <v>12</v>
      </c>
      <c r="D171" s="17">
        <f t="shared" si="2"/>
        <v>2.2000000000000002</v>
      </c>
      <c r="AW171">
        <v>1.2</v>
      </c>
      <c r="CC171">
        <v>1</v>
      </c>
    </row>
    <row r="172" spans="1:82" x14ac:dyDescent="0.3">
      <c r="A172" s="16" t="s">
        <v>17</v>
      </c>
      <c r="B172" s="16" t="s">
        <v>18</v>
      </c>
      <c r="C172" s="17" t="s">
        <v>2</v>
      </c>
      <c r="D172" s="17">
        <f t="shared" si="2"/>
        <v>2</v>
      </c>
      <c r="CA172">
        <v>1</v>
      </c>
      <c r="CC172">
        <v>1</v>
      </c>
    </row>
    <row r="173" spans="1:82" x14ac:dyDescent="0.3">
      <c r="A173" s="16" t="s">
        <v>50</v>
      </c>
      <c r="B173" s="16" t="s">
        <v>23</v>
      </c>
      <c r="C173" s="17" t="s">
        <v>2</v>
      </c>
      <c r="D173" s="17">
        <f t="shared" si="2"/>
        <v>2</v>
      </c>
      <c r="O173">
        <v>1</v>
      </c>
      <c r="CC173">
        <v>1</v>
      </c>
    </row>
    <row r="174" spans="1:82" x14ac:dyDescent="0.3">
      <c r="A174" s="16" t="s">
        <v>55</v>
      </c>
      <c r="B174" s="16" t="s">
        <v>56</v>
      </c>
      <c r="C174" s="17" t="s">
        <v>2</v>
      </c>
      <c r="D174" s="17">
        <f t="shared" si="2"/>
        <v>2</v>
      </c>
      <c r="AO174">
        <v>1</v>
      </c>
      <c r="AQ174">
        <v>1</v>
      </c>
    </row>
    <row r="175" spans="1:82" x14ac:dyDescent="0.3">
      <c r="A175" s="16" t="s">
        <v>59</v>
      </c>
      <c r="B175" s="16" t="s">
        <v>56</v>
      </c>
      <c r="C175" s="17" t="s">
        <v>2</v>
      </c>
      <c r="D175" s="17">
        <f t="shared" si="2"/>
        <v>2</v>
      </c>
      <c r="H175">
        <v>1</v>
      </c>
      <c r="BD175">
        <v>1</v>
      </c>
    </row>
    <row r="176" spans="1:82" x14ac:dyDescent="0.3">
      <c r="A176" s="16" t="s">
        <v>72</v>
      </c>
      <c r="B176" s="16" t="s">
        <v>29</v>
      </c>
      <c r="C176" s="17" t="s">
        <v>2</v>
      </c>
      <c r="D176" s="17">
        <f t="shared" si="2"/>
        <v>2</v>
      </c>
      <c r="AJ176">
        <v>1</v>
      </c>
      <c r="AO176" s="30">
        <v>1</v>
      </c>
    </row>
    <row r="177" spans="1:84" x14ac:dyDescent="0.3">
      <c r="A177" s="16" t="s">
        <v>140</v>
      </c>
      <c r="B177" s="16" t="s">
        <v>47</v>
      </c>
      <c r="C177" s="17" t="s">
        <v>2</v>
      </c>
      <c r="D177" s="17">
        <f t="shared" si="2"/>
        <v>2</v>
      </c>
      <c r="AM177">
        <v>1</v>
      </c>
      <c r="CA177">
        <v>1</v>
      </c>
    </row>
    <row r="178" spans="1:84" x14ac:dyDescent="0.3">
      <c r="A178" s="16" t="s">
        <v>145</v>
      </c>
      <c r="B178" s="16" t="s">
        <v>146</v>
      </c>
      <c r="C178" s="17" t="s">
        <v>2</v>
      </c>
      <c r="D178" s="17">
        <f t="shared" si="2"/>
        <v>2</v>
      </c>
      <c r="AB178">
        <v>1</v>
      </c>
      <c r="AQ178">
        <v>1</v>
      </c>
    </row>
    <row r="179" spans="1:84" x14ac:dyDescent="0.3">
      <c r="A179" s="16" t="s">
        <v>190</v>
      </c>
      <c r="B179" s="16" t="s">
        <v>9</v>
      </c>
      <c r="C179" s="17" t="s">
        <v>2</v>
      </c>
      <c r="D179" s="17">
        <f t="shared" si="2"/>
        <v>2</v>
      </c>
      <c r="AA179">
        <v>1</v>
      </c>
      <c r="BD179">
        <v>1</v>
      </c>
    </row>
    <row r="180" spans="1:84" x14ac:dyDescent="0.3">
      <c r="A180" s="16" t="s">
        <v>209</v>
      </c>
      <c r="B180" s="16" t="s">
        <v>210</v>
      </c>
      <c r="C180" s="17" t="s">
        <v>2</v>
      </c>
      <c r="D180" s="17">
        <f t="shared" si="2"/>
        <v>2</v>
      </c>
      <c r="AW180">
        <v>1</v>
      </c>
      <c r="CC180">
        <v>1</v>
      </c>
    </row>
    <row r="181" spans="1:84" x14ac:dyDescent="0.3">
      <c r="A181" s="16" t="s">
        <v>221</v>
      </c>
      <c r="B181" s="16" t="s">
        <v>222</v>
      </c>
      <c r="C181" s="17" t="s">
        <v>2</v>
      </c>
      <c r="D181" s="17">
        <f t="shared" si="2"/>
        <v>2</v>
      </c>
      <c r="CC181">
        <v>1</v>
      </c>
      <c r="CF181">
        <v>1</v>
      </c>
    </row>
    <row r="182" spans="1:84" x14ac:dyDescent="0.3">
      <c r="A182" s="16" t="s">
        <v>348</v>
      </c>
      <c r="B182" s="16" t="s">
        <v>349</v>
      </c>
      <c r="C182" s="17" t="s">
        <v>2</v>
      </c>
      <c r="D182" s="17">
        <f t="shared" si="2"/>
        <v>2</v>
      </c>
      <c r="AA182">
        <v>1</v>
      </c>
      <c r="AW182">
        <v>1</v>
      </c>
    </row>
    <row r="183" spans="1:84" x14ac:dyDescent="0.3">
      <c r="A183" s="16" t="s">
        <v>353</v>
      </c>
      <c r="B183" s="16" t="s">
        <v>152</v>
      </c>
      <c r="C183" s="17" t="s">
        <v>12</v>
      </c>
      <c r="D183" s="17">
        <f t="shared" si="2"/>
        <v>2</v>
      </c>
      <c r="AW183">
        <v>1</v>
      </c>
      <c r="BD183">
        <v>1</v>
      </c>
    </row>
    <row r="184" spans="1:84" x14ac:dyDescent="0.3">
      <c r="A184" s="16" t="s">
        <v>389</v>
      </c>
      <c r="B184" s="16" t="s">
        <v>390</v>
      </c>
      <c r="C184" s="17" t="s">
        <v>2</v>
      </c>
      <c r="D184" s="17">
        <f t="shared" si="2"/>
        <v>2</v>
      </c>
      <c r="M184">
        <v>1</v>
      </c>
      <c r="AA184">
        <v>1</v>
      </c>
    </row>
    <row r="185" spans="1:84" x14ac:dyDescent="0.3">
      <c r="A185" s="16" t="s">
        <v>402</v>
      </c>
      <c r="B185" s="16" t="s">
        <v>68</v>
      </c>
      <c r="C185" s="17" t="s">
        <v>2</v>
      </c>
      <c r="D185" s="17">
        <f t="shared" si="2"/>
        <v>2</v>
      </c>
      <c r="CC185">
        <v>1</v>
      </c>
      <c r="CF185">
        <v>1</v>
      </c>
    </row>
    <row r="186" spans="1:84" x14ac:dyDescent="0.3">
      <c r="A186" s="16" t="s">
        <v>118</v>
      </c>
      <c r="B186" s="16" t="s">
        <v>119</v>
      </c>
      <c r="C186" s="17" t="s">
        <v>12</v>
      </c>
      <c r="D186" s="17">
        <f t="shared" si="2"/>
        <v>1.2</v>
      </c>
      <c r="AW186">
        <v>1.2</v>
      </c>
    </row>
    <row r="187" spans="1:84" x14ac:dyDescent="0.3">
      <c r="A187" s="16" t="s">
        <v>211</v>
      </c>
      <c r="B187" s="16" t="s">
        <v>212</v>
      </c>
      <c r="C187" s="17" t="s">
        <v>2</v>
      </c>
      <c r="D187" s="17">
        <f t="shared" si="2"/>
        <v>1.2</v>
      </c>
      <c r="E187">
        <v>1.2</v>
      </c>
    </row>
    <row r="188" spans="1:84" x14ac:dyDescent="0.3">
      <c r="A188" s="16" t="s">
        <v>231</v>
      </c>
      <c r="B188" s="16" t="s">
        <v>107</v>
      </c>
      <c r="C188" s="17" t="s">
        <v>2</v>
      </c>
      <c r="D188" s="17">
        <f t="shared" si="2"/>
        <v>1.2</v>
      </c>
      <c r="AA188">
        <v>1.2</v>
      </c>
    </row>
    <row r="189" spans="1:84" x14ac:dyDescent="0.3">
      <c r="A189" s="16" t="s">
        <v>261</v>
      </c>
      <c r="B189" s="16" t="s">
        <v>1</v>
      </c>
      <c r="C189" s="17" t="s">
        <v>2</v>
      </c>
      <c r="D189" s="17">
        <f t="shared" si="2"/>
        <v>1.2</v>
      </c>
      <c r="O189">
        <v>1.2</v>
      </c>
    </row>
    <row r="190" spans="1:84" x14ac:dyDescent="0.3">
      <c r="A190" s="16" t="s">
        <v>325</v>
      </c>
      <c r="B190" s="16" t="s">
        <v>310</v>
      </c>
      <c r="C190" s="17" t="s">
        <v>2</v>
      </c>
      <c r="D190" s="17">
        <f t="shared" si="2"/>
        <v>1.2</v>
      </c>
      <c r="CB190">
        <v>1.2</v>
      </c>
    </row>
    <row r="191" spans="1:84" x14ac:dyDescent="0.3">
      <c r="A191" s="16" t="s">
        <v>326</v>
      </c>
      <c r="B191" s="16" t="s">
        <v>327</v>
      </c>
      <c r="C191" s="17" t="s">
        <v>12</v>
      </c>
      <c r="D191" s="17">
        <f t="shared" si="2"/>
        <v>1.2</v>
      </c>
      <c r="E191">
        <v>1.2</v>
      </c>
    </row>
    <row r="192" spans="1:84" x14ac:dyDescent="0.3">
      <c r="A192" s="16" t="s">
        <v>334</v>
      </c>
      <c r="B192" s="16" t="s">
        <v>20</v>
      </c>
      <c r="C192" s="17" t="s">
        <v>2</v>
      </c>
      <c r="D192" s="17">
        <f t="shared" si="2"/>
        <v>1.2</v>
      </c>
      <c r="AW192">
        <v>1.2</v>
      </c>
    </row>
    <row r="193" spans="1:84" x14ac:dyDescent="0.3">
      <c r="A193" s="16" t="s">
        <v>339</v>
      </c>
      <c r="B193" s="16" t="s">
        <v>154</v>
      </c>
      <c r="C193" s="17" t="s">
        <v>2</v>
      </c>
      <c r="D193" s="17">
        <f t="shared" si="2"/>
        <v>1.2</v>
      </c>
      <c r="S193">
        <v>1.2</v>
      </c>
    </row>
    <row r="194" spans="1:84" x14ac:dyDescent="0.3">
      <c r="A194" s="16" t="s">
        <v>345</v>
      </c>
      <c r="B194" s="16" t="s">
        <v>107</v>
      </c>
      <c r="C194" s="17" t="s">
        <v>2</v>
      </c>
      <c r="D194" s="17">
        <f t="shared" si="2"/>
        <v>1.2</v>
      </c>
      <c r="P194">
        <v>1.2</v>
      </c>
    </row>
    <row r="195" spans="1:84" x14ac:dyDescent="0.3">
      <c r="A195" s="16" t="s">
        <v>387</v>
      </c>
      <c r="B195" s="16" t="s">
        <v>276</v>
      </c>
      <c r="C195" s="17" t="s">
        <v>2</v>
      </c>
      <c r="D195" s="17">
        <f t="shared" ref="D195:D258" si="3">SUM(E195:CF195)</f>
        <v>1.2</v>
      </c>
      <c r="AA195">
        <v>1.2</v>
      </c>
    </row>
    <row r="196" spans="1:84" x14ac:dyDescent="0.3">
      <c r="A196" s="16" t="s">
        <v>0</v>
      </c>
      <c r="B196" s="16" t="s">
        <v>3</v>
      </c>
      <c r="C196" s="17" t="s">
        <v>2</v>
      </c>
      <c r="D196" s="17">
        <f t="shared" si="3"/>
        <v>1</v>
      </c>
      <c r="CC196">
        <v>1</v>
      </c>
    </row>
    <row r="197" spans="1:84" x14ac:dyDescent="0.3">
      <c r="A197" s="16" t="s">
        <v>15</v>
      </c>
      <c r="B197" s="16" t="s">
        <v>16</v>
      </c>
      <c r="C197" s="17" t="s">
        <v>2</v>
      </c>
      <c r="D197" s="17">
        <f t="shared" si="3"/>
        <v>1</v>
      </c>
      <c r="CC197">
        <v>1</v>
      </c>
    </row>
    <row r="198" spans="1:84" x14ac:dyDescent="0.3">
      <c r="A198" s="16" t="s">
        <v>66</v>
      </c>
      <c r="B198" s="16" t="s">
        <v>23</v>
      </c>
      <c r="C198" s="17" t="s">
        <v>2</v>
      </c>
      <c r="D198" s="17">
        <f t="shared" si="3"/>
        <v>1</v>
      </c>
      <c r="CC198">
        <v>1</v>
      </c>
    </row>
    <row r="199" spans="1:84" x14ac:dyDescent="0.3">
      <c r="A199" s="16" t="s">
        <v>83</v>
      </c>
      <c r="B199" s="16" t="s">
        <v>3</v>
      </c>
      <c r="C199" s="17" t="s">
        <v>2</v>
      </c>
      <c r="D199" s="17">
        <f t="shared" si="3"/>
        <v>1</v>
      </c>
      <c r="AA199">
        <v>1</v>
      </c>
    </row>
    <row r="200" spans="1:84" x14ac:dyDescent="0.3">
      <c r="A200" s="16" t="s">
        <v>87</v>
      </c>
      <c r="B200" s="16" t="s">
        <v>88</v>
      </c>
      <c r="C200" s="17" t="s">
        <v>2</v>
      </c>
      <c r="D200" s="17">
        <f t="shared" si="3"/>
        <v>1</v>
      </c>
      <c r="AJ200">
        <v>1</v>
      </c>
    </row>
    <row r="201" spans="1:84" x14ac:dyDescent="0.3">
      <c r="A201" s="16" t="s">
        <v>127</v>
      </c>
      <c r="B201" s="16" t="s">
        <v>128</v>
      </c>
      <c r="C201" s="17" t="s">
        <v>12</v>
      </c>
      <c r="D201" s="17">
        <f t="shared" si="3"/>
        <v>1</v>
      </c>
      <c r="CC201">
        <v>1</v>
      </c>
    </row>
    <row r="202" spans="1:84" x14ac:dyDescent="0.3">
      <c r="A202" s="16" t="s">
        <v>147</v>
      </c>
      <c r="B202" s="16" t="s">
        <v>148</v>
      </c>
      <c r="C202" s="17" t="s">
        <v>2</v>
      </c>
      <c r="D202" s="17">
        <f t="shared" si="3"/>
        <v>1</v>
      </c>
      <c r="AO202">
        <v>1</v>
      </c>
    </row>
    <row r="203" spans="1:84" x14ac:dyDescent="0.3">
      <c r="A203" s="16" t="s">
        <v>155</v>
      </c>
      <c r="B203" s="16" t="s">
        <v>123</v>
      </c>
      <c r="C203" s="17" t="s">
        <v>2</v>
      </c>
      <c r="D203" s="17">
        <f t="shared" si="3"/>
        <v>1</v>
      </c>
      <c r="CC203">
        <v>1</v>
      </c>
    </row>
    <row r="204" spans="1:84" x14ac:dyDescent="0.3">
      <c r="A204" s="16" t="s">
        <v>703</v>
      </c>
      <c r="B204" s="16" t="s">
        <v>86</v>
      </c>
      <c r="C204" s="17" t="s">
        <v>12</v>
      </c>
      <c r="D204" s="17">
        <f t="shared" si="3"/>
        <v>1</v>
      </c>
      <c r="AO204">
        <v>1</v>
      </c>
    </row>
    <row r="205" spans="1:84" x14ac:dyDescent="0.3">
      <c r="A205" s="16" t="s">
        <v>165</v>
      </c>
      <c r="B205" s="16" t="s">
        <v>166</v>
      </c>
      <c r="C205" s="17" t="s">
        <v>12</v>
      </c>
      <c r="D205" s="17">
        <f t="shared" si="3"/>
        <v>1</v>
      </c>
      <c r="CC205">
        <v>1</v>
      </c>
    </row>
    <row r="206" spans="1:84" x14ac:dyDescent="0.3">
      <c r="A206" s="16" t="s">
        <v>168</v>
      </c>
      <c r="B206" s="16" t="s">
        <v>169</v>
      </c>
      <c r="C206" s="17" t="s">
        <v>12</v>
      </c>
      <c r="D206" s="17">
        <f t="shared" si="3"/>
        <v>1</v>
      </c>
      <c r="J206">
        <v>1</v>
      </c>
    </row>
    <row r="207" spans="1:84" x14ac:dyDescent="0.3">
      <c r="A207" s="16" t="s">
        <v>170</v>
      </c>
      <c r="B207" s="16" t="s">
        <v>171</v>
      </c>
      <c r="C207" s="17" t="s">
        <v>2</v>
      </c>
      <c r="D207" s="17">
        <f t="shared" si="3"/>
        <v>1</v>
      </c>
      <c r="AQ207">
        <v>1</v>
      </c>
    </row>
    <row r="208" spans="1:84" x14ac:dyDescent="0.3">
      <c r="A208" s="16" t="s">
        <v>202</v>
      </c>
      <c r="B208" s="16" t="s">
        <v>178</v>
      </c>
      <c r="C208" s="17" t="s">
        <v>2</v>
      </c>
      <c r="D208" s="17">
        <f t="shared" si="3"/>
        <v>1</v>
      </c>
      <c r="CF208">
        <v>1</v>
      </c>
    </row>
    <row r="209" spans="1:84" x14ac:dyDescent="0.3">
      <c r="A209" s="16" t="s">
        <v>228</v>
      </c>
      <c r="B209" s="16" t="s">
        <v>229</v>
      </c>
      <c r="C209" s="17" t="s">
        <v>12</v>
      </c>
      <c r="D209" s="17">
        <f t="shared" si="3"/>
        <v>1</v>
      </c>
      <c r="CC209">
        <v>1</v>
      </c>
    </row>
    <row r="210" spans="1:84" x14ac:dyDescent="0.3">
      <c r="A210" s="16" t="s">
        <v>232</v>
      </c>
      <c r="B210" s="16" t="s">
        <v>21</v>
      </c>
      <c r="C210" s="17" t="s">
        <v>12</v>
      </c>
      <c r="D210" s="17">
        <f t="shared" si="3"/>
        <v>1</v>
      </c>
      <c r="CC210">
        <v>1</v>
      </c>
    </row>
    <row r="211" spans="1:84" x14ac:dyDescent="0.3">
      <c r="A211" s="16" t="s">
        <v>232</v>
      </c>
      <c r="B211" s="16" t="s">
        <v>18</v>
      </c>
      <c r="C211" s="17" t="s">
        <v>2</v>
      </c>
      <c r="D211" s="17">
        <f t="shared" si="3"/>
        <v>1</v>
      </c>
      <c r="CC211">
        <v>1</v>
      </c>
    </row>
    <row r="212" spans="1:84" x14ac:dyDescent="0.3">
      <c r="A212" s="16" t="s">
        <v>259</v>
      </c>
      <c r="B212" s="16" t="s">
        <v>56</v>
      </c>
      <c r="C212" s="17" t="s">
        <v>2</v>
      </c>
      <c r="D212" s="17">
        <f t="shared" si="3"/>
        <v>1</v>
      </c>
      <c r="CC212">
        <v>1</v>
      </c>
    </row>
    <row r="213" spans="1:84" x14ac:dyDescent="0.3">
      <c r="A213" s="16" t="s">
        <v>263</v>
      </c>
      <c r="B213" s="16" t="s">
        <v>88</v>
      </c>
      <c r="C213" s="17" t="s">
        <v>2</v>
      </c>
      <c r="D213" s="17">
        <f t="shared" si="3"/>
        <v>1</v>
      </c>
      <c r="O213">
        <v>1</v>
      </c>
    </row>
    <row r="214" spans="1:84" x14ac:dyDescent="0.3">
      <c r="A214" s="16" t="s">
        <v>280</v>
      </c>
      <c r="B214" s="16" t="s">
        <v>281</v>
      </c>
      <c r="C214" s="17" t="s">
        <v>2</v>
      </c>
      <c r="D214" s="17">
        <f t="shared" si="3"/>
        <v>1</v>
      </c>
      <c r="CC214">
        <v>1</v>
      </c>
    </row>
    <row r="215" spans="1:84" x14ac:dyDescent="0.3">
      <c r="A215" s="16" t="s">
        <v>311</v>
      </c>
      <c r="B215" s="16" t="s">
        <v>312</v>
      </c>
      <c r="C215" s="17" t="s">
        <v>12</v>
      </c>
      <c r="D215" s="17">
        <f t="shared" si="3"/>
        <v>1</v>
      </c>
      <c r="CF215">
        <v>1</v>
      </c>
    </row>
    <row r="216" spans="1:84" x14ac:dyDescent="0.3">
      <c r="A216" s="16" t="s">
        <v>321</v>
      </c>
      <c r="B216" s="16" t="s">
        <v>88</v>
      </c>
      <c r="C216" s="17" t="s">
        <v>2</v>
      </c>
      <c r="D216" s="17">
        <f t="shared" si="3"/>
        <v>1</v>
      </c>
      <c r="CC216">
        <v>1</v>
      </c>
    </row>
    <row r="217" spans="1:84" x14ac:dyDescent="0.3">
      <c r="A217" s="16" t="s">
        <v>337</v>
      </c>
      <c r="B217" s="16" t="s">
        <v>29</v>
      </c>
      <c r="C217" s="17" t="s">
        <v>2</v>
      </c>
      <c r="D217" s="17">
        <f t="shared" si="3"/>
        <v>1</v>
      </c>
      <c r="AQ217">
        <v>1</v>
      </c>
    </row>
    <row r="218" spans="1:84" x14ac:dyDescent="0.3">
      <c r="A218" s="16" t="s">
        <v>347</v>
      </c>
      <c r="B218" s="16" t="s">
        <v>272</v>
      </c>
      <c r="C218" s="17" t="s">
        <v>2</v>
      </c>
      <c r="D218" s="17">
        <f t="shared" si="3"/>
        <v>1</v>
      </c>
      <c r="J218">
        <v>1</v>
      </c>
    </row>
    <row r="219" spans="1:84" x14ac:dyDescent="0.3">
      <c r="A219" s="16" t="s">
        <v>357</v>
      </c>
      <c r="B219" s="16" t="s">
        <v>294</v>
      </c>
      <c r="C219" s="17" t="s">
        <v>12</v>
      </c>
      <c r="D219" s="17">
        <f t="shared" si="3"/>
        <v>1</v>
      </c>
      <c r="AJ219">
        <v>1</v>
      </c>
    </row>
    <row r="220" spans="1:84" x14ac:dyDescent="0.3">
      <c r="A220" s="16" t="s">
        <v>373</v>
      </c>
      <c r="B220" s="16" t="s">
        <v>109</v>
      </c>
      <c r="C220" s="17" t="s">
        <v>2</v>
      </c>
      <c r="D220" s="17">
        <f t="shared" si="3"/>
        <v>1</v>
      </c>
      <c r="J220">
        <v>1</v>
      </c>
    </row>
    <row r="221" spans="1:84" x14ac:dyDescent="0.3">
      <c r="A221" s="16" t="s">
        <v>377</v>
      </c>
      <c r="B221" s="16" t="s">
        <v>378</v>
      </c>
      <c r="C221" s="17" t="s">
        <v>12</v>
      </c>
      <c r="D221" s="17">
        <f t="shared" si="3"/>
        <v>1</v>
      </c>
      <c r="AO221">
        <v>1</v>
      </c>
    </row>
    <row r="222" spans="1:84" x14ac:dyDescent="0.3">
      <c r="A222" s="16" t="s">
        <v>702</v>
      </c>
      <c r="B222" s="16" t="s">
        <v>195</v>
      </c>
      <c r="C222" s="17" t="s">
        <v>2</v>
      </c>
      <c r="D222" s="17">
        <f t="shared" si="3"/>
        <v>1</v>
      </c>
      <c r="E222" s="30"/>
      <c r="AA222">
        <v>1</v>
      </c>
    </row>
    <row r="223" spans="1:84" x14ac:dyDescent="0.3">
      <c r="A223" s="16" t="s">
        <v>408</v>
      </c>
      <c r="B223" s="16" t="s">
        <v>195</v>
      </c>
      <c r="C223" s="17" t="s">
        <v>2</v>
      </c>
      <c r="D223" s="17">
        <f t="shared" si="3"/>
        <v>1</v>
      </c>
      <c r="CF223">
        <v>1</v>
      </c>
    </row>
    <row r="224" spans="1:84" x14ac:dyDescent="0.3">
      <c r="A224" s="16" t="s">
        <v>6</v>
      </c>
      <c r="B224" s="16" t="s">
        <v>7</v>
      </c>
      <c r="C224" s="17" t="s">
        <v>2</v>
      </c>
      <c r="D224" s="17">
        <f t="shared" si="3"/>
        <v>0</v>
      </c>
    </row>
    <row r="225" spans="1:4" x14ac:dyDescent="0.3">
      <c r="A225" s="16" t="s">
        <v>13</v>
      </c>
      <c r="B225" s="16" t="s">
        <v>14</v>
      </c>
      <c r="C225" s="17" t="s">
        <v>2</v>
      </c>
      <c r="D225" s="17">
        <f t="shared" si="3"/>
        <v>0</v>
      </c>
    </row>
    <row r="226" spans="1:4" x14ac:dyDescent="0.3">
      <c r="A226" s="16" t="s">
        <v>24</v>
      </c>
      <c r="B226" s="16" t="s">
        <v>25</v>
      </c>
      <c r="C226" s="17" t="s">
        <v>12</v>
      </c>
      <c r="D226" s="17">
        <f t="shared" si="3"/>
        <v>0</v>
      </c>
    </row>
    <row r="227" spans="1:4" x14ac:dyDescent="0.3">
      <c r="A227" s="16" t="s">
        <v>34</v>
      </c>
      <c r="B227" s="16" t="s">
        <v>35</v>
      </c>
      <c r="C227" s="17" t="s">
        <v>12</v>
      </c>
      <c r="D227" s="17">
        <f t="shared" si="3"/>
        <v>0</v>
      </c>
    </row>
    <row r="228" spans="1:4" x14ac:dyDescent="0.3">
      <c r="A228" s="16" t="s">
        <v>37</v>
      </c>
      <c r="B228" s="16" t="s">
        <v>38</v>
      </c>
      <c r="C228" s="17" t="s">
        <v>2</v>
      </c>
      <c r="D228" s="17">
        <f t="shared" si="3"/>
        <v>0</v>
      </c>
    </row>
    <row r="229" spans="1:4" x14ac:dyDescent="0.3">
      <c r="A229" s="16" t="s">
        <v>41</v>
      </c>
      <c r="B229" s="16" t="s">
        <v>42</v>
      </c>
      <c r="C229" s="17" t="s">
        <v>2</v>
      </c>
      <c r="D229" s="17">
        <f t="shared" si="3"/>
        <v>0</v>
      </c>
    </row>
    <row r="230" spans="1:4" x14ac:dyDescent="0.3">
      <c r="A230" s="16" t="s">
        <v>43</v>
      </c>
      <c r="B230" s="16" t="s">
        <v>44</v>
      </c>
      <c r="C230" s="17" t="s">
        <v>12</v>
      </c>
      <c r="D230" s="17">
        <f t="shared" si="3"/>
        <v>0</v>
      </c>
    </row>
    <row r="231" spans="1:4" x14ac:dyDescent="0.3">
      <c r="A231" s="16" t="s">
        <v>46</v>
      </c>
      <c r="B231" s="16" t="s">
        <v>47</v>
      </c>
      <c r="C231" s="17" t="s">
        <v>2</v>
      </c>
      <c r="D231" s="17">
        <f t="shared" si="3"/>
        <v>0</v>
      </c>
    </row>
    <row r="232" spans="1:4" x14ac:dyDescent="0.3">
      <c r="A232" s="16" t="s">
        <v>51</v>
      </c>
      <c r="B232" s="16" t="s">
        <v>52</v>
      </c>
      <c r="C232" s="17" t="s">
        <v>12</v>
      </c>
      <c r="D232" s="17">
        <f t="shared" si="3"/>
        <v>0</v>
      </c>
    </row>
    <row r="233" spans="1:4" x14ac:dyDescent="0.3">
      <c r="A233" s="16" t="s">
        <v>57</v>
      </c>
      <c r="B233" s="16" t="s">
        <v>58</v>
      </c>
      <c r="C233" s="17" t="s">
        <v>2</v>
      </c>
      <c r="D233" s="17">
        <f t="shared" si="3"/>
        <v>0</v>
      </c>
    </row>
    <row r="234" spans="1:4" x14ac:dyDescent="0.3">
      <c r="A234" s="16" t="s">
        <v>64</v>
      </c>
      <c r="B234" s="16" t="s">
        <v>65</v>
      </c>
      <c r="C234" s="17" t="s">
        <v>2</v>
      </c>
      <c r="D234" s="17">
        <f t="shared" si="3"/>
        <v>0</v>
      </c>
    </row>
    <row r="235" spans="1:4" x14ac:dyDescent="0.3">
      <c r="A235" s="16" t="s">
        <v>71</v>
      </c>
      <c r="B235" s="16" t="s">
        <v>27</v>
      </c>
      <c r="C235" s="17" t="s">
        <v>12</v>
      </c>
      <c r="D235" s="17">
        <f t="shared" si="3"/>
        <v>0</v>
      </c>
    </row>
    <row r="236" spans="1:4" x14ac:dyDescent="0.3">
      <c r="A236" s="16" t="s">
        <v>73</v>
      </c>
      <c r="B236" s="16" t="s">
        <v>3</v>
      </c>
      <c r="C236" s="17" t="s">
        <v>2</v>
      </c>
      <c r="D236" s="17">
        <f t="shared" si="3"/>
        <v>0</v>
      </c>
    </row>
    <row r="237" spans="1:4" x14ac:dyDescent="0.3">
      <c r="A237" s="16" t="s">
        <v>84</v>
      </c>
      <c r="B237" s="16" t="s">
        <v>85</v>
      </c>
      <c r="C237" s="17" t="s">
        <v>2</v>
      </c>
      <c r="D237" s="17">
        <f t="shared" si="3"/>
        <v>0</v>
      </c>
    </row>
    <row r="238" spans="1:4" x14ac:dyDescent="0.3">
      <c r="A238" s="16" t="s">
        <v>97</v>
      </c>
      <c r="B238" s="16" t="s">
        <v>98</v>
      </c>
      <c r="C238" s="17" t="s">
        <v>12</v>
      </c>
      <c r="D238" s="17">
        <f t="shared" si="3"/>
        <v>0</v>
      </c>
    </row>
    <row r="239" spans="1:4" x14ac:dyDescent="0.3">
      <c r="A239" s="16" t="s">
        <v>101</v>
      </c>
      <c r="B239" s="16" t="s">
        <v>102</v>
      </c>
      <c r="C239" s="17" t="s">
        <v>2</v>
      </c>
      <c r="D239" s="17">
        <f t="shared" si="3"/>
        <v>0</v>
      </c>
    </row>
    <row r="240" spans="1:4" x14ac:dyDescent="0.3">
      <c r="A240" s="16" t="s">
        <v>108</v>
      </c>
      <c r="B240" s="16" t="s">
        <v>109</v>
      </c>
      <c r="C240" s="17" t="s">
        <v>2</v>
      </c>
      <c r="D240" s="17">
        <f t="shared" si="3"/>
        <v>0</v>
      </c>
    </row>
    <row r="241" spans="1:4" x14ac:dyDescent="0.3">
      <c r="A241" s="16" t="s">
        <v>110</v>
      </c>
      <c r="B241" s="16" t="s">
        <v>65</v>
      </c>
      <c r="C241" s="17" t="s">
        <v>2</v>
      </c>
      <c r="D241" s="17">
        <f t="shared" si="3"/>
        <v>0</v>
      </c>
    </row>
    <row r="242" spans="1:4" x14ac:dyDescent="0.3">
      <c r="A242" s="16" t="s">
        <v>112</v>
      </c>
      <c r="B242" s="16" t="s">
        <v>80</v>
      </c>
      <c r="C242" s="17" t="s">
        <v>12</v>
      </c>
      <c r="D242" s="17">
        <f t="shared" si="3"/>
        <v>0</v>
      </c>
    </row>
    <row r="243" spans="1:4" x14ac:dyDescent="0.3">
      <c r="A243" s="16" t="s">
        <v>115</v>
      </c>
      <c r="B243" s="16" t="s">
        <v>116</v>
      </c>
      <c r="C243" s="17" t="s">
        <v>2</v>
      </c>
      <c r="D243" s="17">
        <f t="shared" si="3"/>
        <v>0</v>
      </c>
    </row>
    <row r="244" spans="1:4" x14ac:dyDescent="0.3">
      <c r="A244" s="16" t="s">
        <v>129</v>
      </c>
      <c r="B244" s="16" t="s">
        <v>130</v>
      </c>
      <c r="C244" s="17" t="s">
        <v>2</v>
      </c>
      <c r="D244" s="17">
        <f t="shared" si="3"/>
        <v>0</v>
      </c>
    </row>
    <row r="245" spans="1:4" x14ac:dyDescent="0.3">
      <c r="A245" s="16" t="s">
        <v>137</v>
      </c>
      <c r="B245" s="16" t="s">
        <v>138</v>
      </c>
      <c r="C245" s="17" t="s">
        <v>12</v>
      </c>
      <c r="D245" s="17">
        <f t="shared" si="3"/>
        <v>0</v>
      </c>
    </row>
    <row r="246" spans="1:4" x14ac:dyDescent="0.3">
      <c r="A246" s="16" t="s">
        <v>141</v>
      </c>
      <c r="B246" s="16" t="s">
        <v>56</v>
      </c>
      <c r="C246" s="17" t="s">
        <v>2</v>
      </c>
      <c r="D246" s="17">
        <f t="shared" si="3"/>
        <v>0</v>
      </c>
    </row>
    <row r="247" spans="1:4" x14ac:dyDescent="0.3">
      <c r="A247" s="16" t="s">
        <v>163</v>
      </c>
      <c r="B247" s="16" t="s">
        <v>164</v>
      </c>
      <c r="C247" s="17" t="s">
        <v>12</v>
      </c>
      <c r="D247" s="17">
        <f t="shared" si="3"/>
        <v>0</v>
      </c>
    </row>
    <row r="248" spans="1:4" x14ac:dyDescent="0.3">
      <c r="A248" s="16" t="s">
        <v>167</v>
      </c>
      <c r="B248" s="16" t="s">
        <v>106</v>
      </c>
      <c r="C248" s="17" t="s">
        <v>2</v>
      </c>
      <c r="D248" s="17">
        <f t="shared" si="3"/>
        <v>0</v>
      </c>
    </row>
    <row r="249" spans="1:4" x14ac:dyDescent="0.3">
      <c r="A249" s="16" t="s">
        <v>106</v>
      </c>
      <c r="B249" s="16" t="s">
        <v>91</v>
      </c>
      <c r="C249" s="17" t="s">
        <v>2</v>
      </c>
      <c r="D249" s="17">
        <f t="shared" si="3"/>
        <v>0</v>
      </c>
    </row>
    <row r="250" spans="1:4" x14ac:dyDescent="0.3">
      <c r="A250" s="16" t="s">
        <v>180</v>
      </c>
      <c r="B250" s="16" t="s">
        <v>181</v>
      </c>
      <c r="C250" s="17" t="s">
        <v>12</v>
      </c>
      <c r="D250" s="17">
        <f t="shared" si="3"/>
        <v>0</v>
      </c>
    </row>
    <row r="251" spans="1:4" x14ac:dyDescent="0.3">
      <c r="A251" s="16" t="s">
        <v>201</v>
      </c>
      <c r="B251" s="16" t="s">
        <v>68</v>
      </c>
      <c r="C251" s="17" t="s">
        <v>2</v>
      </c>
      <c r="D251" s="17">
        <f t="shared" si="3"/>
        <v>0</v>
      </c>
    </row>
    <row r="252" spans="1:4" x14ac:dyDescent="0.3">
      <c r="A252" s="16" t="s">
        <v>217</v>
      </c>
      <c r="B252" s="16" t="s">
        <v>109</v>
      </c>
      <c r="C252" s="17" t="s">
        <v>2</v>
      </c>
      <c r="D252" s="17">
        <f t="shared" si="3"/>
        <v>0</v>
      </c>
    </row>
    <row r="253" spans="1:4" x14ac:dyDescent="0.3">
      <c r="A253" s="16" t="s">
        <v>230</v>
      </c>
      <c r="B253" s="16" t="s">
        <v>1</v>
      </c>
      <c r="C253" s="17" t="s">
        <v>2</v>
      </c>
      <c r="D253" s="17">
        <f t="shared" si="3"/>
        <v>0</v>
      </c>
    </row>
    <row r="254" spans="1:4" x14ac:dyDescent="0.3">
      <c r="A254" s="16" t="s">
        <v>237</v>
      </c>
      <c r="B254" s="16" t="s">
        <v>238</v>
      </c>
      <c r="C254" s="17" t="s">
        <v>12</v>
      </c>
      <c r="D254" s="17">
        <f t="shared" si="3"/>
        <v>0</v>
      </c>
    </row>
    <row r="255" spans="1:4" x14ac:dyDescent="0.3">
      <c r="A255" s="16" t="s">
        <v>241</v>
      </c>
      <c r="B255" s="16" t="s">
        <v>128</v>
      </c>
      <c r="C255" s="17" t="s">
        <v>12</v>
      </c>
      <c r="D255" s="17">
        <f t="shared" si="3"/>
        <v>0</v>
      </c>
    </row>
    <row r="256" spans="1:4" x14ac:dyDescent="0.3">
      <c r="A256" s="16" t="s">
        <v>242</v>
      </c>
      <c r="B256" s="16" t="s">
        <v>58</v>
      </c>
      <c r="C256" s="17" t="s">
        <v>2</v>
      </c>
      <c r="D256" s="17">
        <f t="shared" si="3"/>
        <v>0</v>
      </c>
    </row>
    <row r="257" spans="1:4" x14ac:dyDescent="0.3">
      <c r="A257" s="16" t="s">
        <v>244</v>
      </c>
      <c r="B257" s="16" t="s">
        <v>245</v>
      </c>
      <c r="C257" s="17" t="s">
        <v>2</v>
      </c>
      <c r="D257" s="17">
        <f t="shared" si="3"/>
        <v>0</v>
      </c>
    </row>
    <row r="258" spans="1:4" x14ac:dyDescent="0.3">
      <c r="A258" s="16" t="s">
        <v>247</v>
      </c>
      <c r="B258" s="16" t="s">
        <v>91</v>
      </c>
      <c r="C258" s="17" t="s">
        <v>2</v>
      </c>
      <c r="D258" s="17">
        <f t="shared" si="3"/>
        <v>0</v>
      </c>
    </row>
    <row r="259" spans="1:4" x14ac:dyDescent="0.3">
      <c r="A259" s="16" t="s">
        <v>264</v>
      </c>
      <c r="B259" s="16" t="s">
        <v>265</v>
      </c>
      <c r="C259" s="17" t="s">
        <v>2</v>
      </c>
      <c r="D259" s="17">
        <f t="shared" ref="D259:D282" si="4">SUM(E259:CF259)</f>
        <v>0</v>
      </c>
    </row>
    <row r="260" spans="1:4" x14ac:dyDescent="0.3">
      <c r="A260" s="16" t="s">
        <v>286</v>
      </c>
      <c r="B260" s="16" t="s">
        <v>205</v>
      </c>
      <c r="C260" s="17" t="s">
        <v>2</v>
      </c>
      <c r="D260" s="17">
        <f t="shared" si="4"/>
        <v>0</v>
      </c>
    </row>
    <row r="261" spans="1:4" x14ac:dyDescent="0.3">
      <c r="A261" s="16" t="s">
        <v>293</v>
      </c>
      <c r="B261" s="16" t="s">
        <v>294</v>
      </c>
      <c r="C261" s="17" t="s">
        <v>12</v>
      </c>
      <c r="D261" s="17">
        <f t="shared" si="4"/>
        <v>0</v>
      </c>
    </row>
    <row r="262" spans="1:4" x14ac:dyDescent="0.3">
      <c r="A262" s="16" t="s">
        <v>293</v>
      </c>
      <c r="B262" s="16" t="s">
        <v>58</v>
      </c>
      <c r="C262" s="17" t="s">
        <v>2</v>
      </c>
      <c r="D262" s="17">
        <f t="shared" si="4"/>
        <v>0</v>
      </c>
    </row>
    <row r="263" spans="1:4" x14ac:dyDescent="0.3">
      <c r="A263" s="16" t="s">
        <v>297</v>
      </c>
      <c r="B263" s="16" t="s">
        <v>68</v>
      </c>
      <c r="C263" s="17" t="s">
        <v>2</v>
      </c>
      <c r="D263" s="17">
        <f t="shared" si="4"/>
        <v>0</v>
      </c>
    </row>
    <row r="264" spans="1:4" x14ac:dyDescent="0.3">
      <c r="A264" s="16" t="s">
        <v>301</v>
      </c>
      <c r="B264" s="16" t="s">
        <v>302</v>
      </c>
      <c r="C264" s="17" t="s">
        <v>12</v>
      </c>
      <c r="D264" s="17">
        <f t="shared" si="4"/>
        <v>0</v>
      </c>
    </row>
    <row r="265" spans="1:4" x14ac:dyDescent="0.3">
      <c r="A265" s="16" t="s">
        <v>303</v>
      </c>
      <c r="B265" s="16" t="s">
        <v>131</v>
      </c>
      <c r="C265" s="17" t="s">
        <v>2</v>
      </c>
      <c r="D265" s="17">
        <f t="shared" si="4"/>
        <v>0</v>
      </c>
    </row>
    <row r="266" spans="1:4" x14ac:dyDescent="0.3">
      <c r="A266" s="16" t="s">
        <v>306</v>
      </c>
      <c r="B266" s="16" t="s">
        <v>272</v>
      </c>
      <c r="C266" s="17" t="s">
        <v>2</v>
      </c>
      <c r="D266" s="17">
        <f t="shared" si="4"/>
        <v>0</v>
      </c>
    </row>
    <row r="267" spans="1:4" x14ac:dyDescent="0.3">
      <c r="A267" s="16" t="s">
        <v>307</v>
      </c>
      <c r="B267" s="16" t="s">
        <v>308</v>
      </c>
      <c r="C267" s="17" t="s">
        <v>2</v>
      </c>
      <c r="D267" s="17">
        <f t="shared" si="4"/>
        <v>0</v>
      </c>
    </row>
    <row r="268" spans="1:4" x14ac:dyDescent="0.3">
      <c r="A268" s="16" t="s">
        <v>320</v>
      </c>
      <c r="B268" s="16" t="s">
        <v>123</v>
      </c>
      <c r="C268" s="17" t="s">
        <v>2</v>
      </c>
      <c r="D268" s="17">
        <f t="shared" si="4"/>
        <v>0</v>
      </c>
    </row>
    <row r="269" spans="1:4" x14ac:dyDescent="0.3">
      <c r="A269" s="16" t="s">
        <v>322</v>
      </c>
      <c r="B269" s="16" t="s">
        <v>88</v>
      </c>
      <c r="C269" s="17" t="s">
        <v>2</v>
      </c>
      <c r="D269" s="17">
        <f t="shared" si="4"/>
        <v>0</v>
      </c>
    </row>
    <row r="270" spans="1:4" x14ac:dyDescent="0.3">
      <c r="A270" s="16" t="s">
        <v>328</v>
      </c>
      <c r="B270" s="16" t="s">
        <v>150</v>
      </c>
      <c r="C270" s="17" t="s">
        <v>2</v>
      </c>
      <c r="D270" s="17">
        <f t="shared" si="4"/>
        <v>0</v>
      </c>
    </row>
    <row r="271" spans="1:4" x14ac:dyDescent="0.3">
      <c r="A271" s="16" t="s">
        <v>329</v>
      </c>
      <c r="B271" s="16" t="s">
        <v>154</v>
      </c>
      <c r="C271" s="17" t="s">
        <v>2</v>
      </c>
      <c r="D271" s="17">
        <f t="shared" si="4"/>
        <v>0</v>
      </c>
    </row>
    <row r="272" spans="1:4" x14ac:dyDescent="0.3">
      <c r="A272" s="16" t="s">
        <v>340</v>
      </c>
      <c r="B272" s="16" t="s">
        <v>341</v>
      </c>
      <c r="C272" s="17" t="s">
        <v>2</v>
      </c>
      <c r="D272" s="17">
        <f t="shared" si="4"/>
        <v>0</v>
      </c>
    </row>
    <row r="273" spans="1:4" x14ac:dyDescent="0.3">
      <c r="A273" s="16" t="s">
        <v>342</v>
      </c>
      <c r="B273" s="16" t="s">
        <v>343</v>
      </c>
      <c r="C273" s="17" t="s">
        <v>2</v>
      </c>
      <c r="D273" s="17">
        <f t="shared" si="4"/>
        <v>0</v>
      </c>
    </row>
    <row r="274" spans="1:4" x14ac:dyDescent="0.3">
      <c r="A274" s="16" t="s">
        <v>364</v>
      </c>
      <c r="B274" s="16" t="s">
        <v>365</v>
      </c>
      <c r="C274" s="17" t="s">
        <v>2</v>
      </c>
      <c r="D274" s="17">
        <f t="shared" si="4"/>
        <v>0</v>
      </c>
    </row>
    <row r="275" spans="1:4" x14ac:dyDescent="0.3">
      <c r="A275" s="16" t="s">
        <v>366</v>
      </c>
      <c r="B275" s="16" t="s">
        <v>367</v>
      </c>
      <c r="C275" s="17" t="s">
        <v>2</v>
      </c>
      <c r="D275" s="17">
        <f t="shared" si="4"/>
        <v>0</v>
      </c>
    </row>
    <row r="276" spans="1:4" x14ac:dyDescent="0.3">
      <c r="A276" s="16" t="s">
        <v>372</v>
      </c>
      <c r="B276" s="16" t="s">
        <v>56</v>
      </c>
      <c r="C276" s="17" t="s">
        <v>2</v>
      </c>
      <c r="D276" s="17">
        <f t="shared" si="4"/>
        <v>0</v>
      </c>
    </row>
    <row r="277" spans="1:4" x14ac:dyDescent="0.3">
      <c r="A277" s="16" t="s">
        <v>375</v>
      </c>
      <c r="B277" s="16" t="s">
        <v>116</v>
      </c>
      <c r="C277" s="17" t="s">
        <v>2</v>
      </c>
      <c r="D277" s="17">
        <f t="shared" si="4"/>
        <v>0</v>
      </c>
    </row>
    <row r="278" spans="1:4" x14ac:dyDescent="0.3">
      <c r="A278" s="16" t="s">
        <v>380</v>
      </c>
      <c r="B278" s="16" t="s">
        <v>310</v>
      </c>
      <c r="C278" s="17" t="s">
        <v>2</v>
      </c>
      <c r="D278" s="17">
        <f t="shared" si="4"/>
        <v>0</v>
      </c>
    </row>
    <row r="279" spans="1:4" x14ac:dyDescent="0.3">
      <c r="A279" s="16" t="s">
        <v>381</v>
      </c>
      <c r="B279" s="16" t="s">
        <v>382</v>
      </c>
      <c r="C279" s="17" t="s">
        <v>2</v>
      </c>
      <c r="D279" s="17">
        <f t="shared" si="4"/>
        <v>0</v>
      </c>
    </row>
    <row r="280" spans="1:4" x14ac:dyDescent="0.3">
      <c r="A280" s="16" t="s">
        <v>400</v>
      </c>
      <c r="B280" s="16" t="s">
        <v>401</v>
      </c>
      <c r="C280" s="17" t="s">
        <v>2</v>
      </c>
      <c r="D280" s="17">
        <f t="shared" si="4"/>
        <v>0</v>
      </c>
    </row>
    <row r="281" spans="1:4" x14ac:dyDescent="0.3">
      <c r="A281" s="16" t="s">
        <v>403</v>
      </c>
      <c r="B281" s="16" t="s">
        <v>404</v>
      </c>
      <c r="C281" s="17" t="s">
        <v>2</v>
      </c>
      <c r="D281" s="17">
        <f t="shared" si="4"/>
        <v>0</v>
      </c>
    </row>
    <row r="282" spans="1:4" x14ac:dyDescent="0.3">
      <c r="A282" s="16" t="s">
        <v>407</v>
      </c>
      <c r="B282" s="16" t="s">
        <v>267</v>
      </c>
      <c r="C282" s="17" t="s">
        <v>2</v>
      </c>
      <c r="D282" s="17">
        <f t="shared" si="4"/>
        <v>0</v>
      </c>
    </row>
  </sheetData>
  <pageMargins left="0.31496062992125984" right="0.31496062992125984" top="0.55118110236220474" bottom="0.35433070866141736" header="0.31496062992125984" footer="0.31496062992125984"/>
  <pageSetup paperSize="8" scale="95" orientation="landscape" r:id="rId1"/>
  <drawing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82"/>
  <sheetViews>
    <sheetView tabSelected="1" workbookViewId="0"/>
  </sheetViews>
  <sheetFormatPr defaultRowHeight="14.4" x14ac:dyDescent="0.3"/>
  <cols>
    <col min="1" max="1" width="21" customWidth="1"/>
    <col min="2" max="2" width="21.44140625" bestFit="1" customWidth="1"/>
    <col min="3" max="3" width="7.77734375" style="15" customWidth="1"/>
    <col min="4" max="4" width="7.88671875" style="15" customWidth="1"/>
  </cols>
  <sheetData>
    <row r="1" spans="1:4" ht="14.25" x14ac:dyDescent="0.45">
      <c r="A1" s="25" t="s">
        <v>689</v>
      </c>
    </row>
    <row r="2" spans="1:4" ht="61.8" customHeight="1" x14ac:dyDescent="0.45">
      <c r="A2" s="26" t="s">
        <v>690</v>
      </c>
      <c r="B2" s="27" t="s">
        <v>695</v>
      </c>
      <c r="C2" s="15" t="s">
        <v>700</v>
      </c>
      <c r="D2" s="15" t="s">
        <v>688</v>
      </c>
    </row>
    <row r="3" spans="1:4" ht="14.25" x14ac:dyDescent="0.45">
      <c r="A3" s="16" t="s">
        <v>60</v>
      </c>
      <c r="B3" s="16" t="s">
        <v>61</v>
      </c>
      <c r="C3" s="17" t="s">
        <v>12</v>
      </c>
      <c r="D3" s="17">
        <v>46.40000000000002</v>
      </c>
    </row>
    <row r="4" spans="1:4" ht="14.25" x14ac:dyDescent="0.45">
      <c r="A4" s="16" t="s">
        <v>385</v>
      </c>
      <c r="B4" s="16" t="s">
        <v>386</v>
      </c>
      <c r="C4" s="17" t="s">
        <v>12</v>
      </c>
      <c r="D4" s="17">
        <v>46.400000000000013</v>
      </c>
    </row>
    <row r="5" spans="1:4" ht="14.25" x14ac:dyDescent="0.45">
      <c r="A5" s="16" t="s">
        <v>96</v>
      </c>
      <c r="B5" s="16" t="s">
        <v>31</v>
      </c>
      <c r="C5" s="17" t="s">
        <v>2</v>
      </c>
      <c r="D5" s="17">
        <v>42.20000000000001</v>
      </c>
    </row>
    <row r="6" spans="1:4" ht="14.25" x14ac:dyDescent="0.45">
      <c r="A6" s="16" t="s">
        <v>191</v>
      </c>
      <c r="B6" s="16" t="s">
        <v>192</v>
      </c>
      <c r="C6" s="17" t="s">
        <v>2</v>
      </c>
      <c r="D6" s="17">
        <v>36.599999999999994</v>
      </c>
    </row>
    <row r="7" spans="1:4" ht="14.25" x14ac:dyDescent="0.45">
      <c r="A7" s="16" t="s">
        <v>354</v>
      </c>
      <c r="B7" s="16" t="s">
        <v>355</v>
      </c>
      <c r="C7" s="17" t="s">
        <v>12</v>
      </c>
      <c r="D7" s="17">
        <v>32.199999999999989</v>
      </c>
    </row>
    <row r="8" spans="1:4" ht="14.25" x14ac:dyDescent="0.45">
      <c r="A8" s="16" t="s">
        <v>122</v>
      </c>
      <c r="B8" s="16" t="s">
        <v>123</v>
      </c>
      <c r="C8" s="17" t="s">
        <v>2</v>
      </c>
      <c r="D8" s="17">
        <v>30.199999999999992</v>
      </c>
    </row>
    <row r="9" spans="1:4" ht="14.25" x14ac:dyDescent="0.45">
      <c r="A9" s="16" t="s">
        <v>376</v>
      </c>
      <c r="B9" s="16" t="s">
        <v>107</v>
      </c>
      <c r="C9" s="17" t="s">
        <v>2</v>
      </c>
      <c r="D9" s="17">
        <v>28.399999999999995</v>
      </c>
    </row>
    <row r="10" spans="1:4" ht="14.25" x14ac:dyDescent="0.45">
      <c r="A10" s="16" t="s">
        <v>298</v>
      </c>
      <c r="B10" s="16" t="s">
        <v>299</v>
      </c>
      <c r="C10" s="17" t="s">
        <v>2</v>
      </c>
      <c r="D10" s="17">
        <v>27.399999999999991</v>
      </c>
    </row>
    <row r="11" spans="1:4" ht="14.25" x14ac:dyDescent="0.45">
      <c r="A11" s="16" t="s">
        <v>89</v>
      </c>
      <c r="B11" s="16" t="s">
        <v>90</v>
      </c>
      <c r="C11" s="17" t="s">
        <v>2</v>
      </c>
      <c r="D11" s="17">
        <v>26.799999999999994</v>
      </c>
    </row>
    <row r="12" spans="1:4" ht="14.25" x14ac:dyDescent="0.45">
      <c r="A12" s="16" t="s">
        <v>187</v>
      </c>
      <c r="B12" s="16" t="s">
        <v>188</v>
      </c>
      <c r="C12" s="17" t="s">
        <v>2</v>
      </c>
      <c r="D12" s="17">
        <v>25.599999999999994</v>
      </c>
    </row>
    <row r="13" spans="1:4" ht="14.25" x14ac:dyDescent="0.45">
      <c r="A13" s="16" t="s">
        <v>89</v>
      </c>
      <c r="B13" s="16" t="s">
        <v>91</v>
      </c>
      <c r="C13" s="17" t="s">
        <v>2</v>
      </c>
      <c r="D13" s="17">
        <v>24.399999999999995</v>
      </c>
    </row>
    <row r="14" spans="1:4" ht="14.25" x14ac:dyDescent="0.45">
      <c r="A14" s="16" t="s">
        <v>135</v>
      </c>
      <c r="B14" s="16" t="s">
        <v>136</v>
      </c>
      <c r="C14" s="17" t="s">
        <v>12</v>
      </c>
      <c r="D14" s="17">
        <v>24.399999999999995</v>
      </c>
    </row>
    <row r="15" spans="1:4" ht="14.25" x14ac:dyDescent="0.45">
      <c r="A15" s="16" t="s">
        <v>356</v>
      </c>
      <c r="B15" s="16" t="s">
        <v>88</v>
      </c>
      <c r="C15" s="17" t="s">
        <v>2</v>
      </c>
      <c r="D15" s="17">
        <v>23.4</v>
      </c>
    </row>
    <row r="16" spans="1:4" ht="14.25" x14ac:dyDescent="0.45">
      <c r="A16" s="16" t="s">
        <v>393</v>
      </c>
      <c r="B16" s="16" t="s">
        <v>395</v>
      </c>
      <c r="C16" s="17" t="s">
        <v>2</v>
      </c>
      <c r="D16" s="17">
        <v>23.399999999999995</v>
      </c>
    </row>
    <row r="17" spans="1:4" ht="14.25" x14ac:dyDescent="0.45">
      <c r="A17" s="16" t="s">
        <v>161</v>
      </c>
      <c r="B17" s="16" t="s">
        <v>162</v>
      </c>
      <c r="C17" s="17" t="s">
        <v>12</v>
      </c>
      <c r="D17" s="17">
        <v>23.199999999999996</v>
      </c>
    </row>
    <row r="18" spans="1:4" ht="14.25" x14ac:dyDescent="0.45">
      <c r="A18" s="16" t="s">
        <v>314</v>
      </c>
      <c r="B18" s="16" t="s">
        <v>315</v>
      </c>
      <c r="C18" s="17" t="s">
        <v>12</v>
      </c>
      <c r="D18" s="17">
        <v>22</v>
      </c>
    </row>
    <row r="19" spans="1:4" ht="14.25" x14ac:dyDescent="0.45">
      <c r="A19" s="16" t="s">
        <v>358</v>
      </c>
      <c r="B19" s="16" t="s">
        <v>188</v>
      </c>
      <c r="C19" s="17" t="s">
        <v>2</v>
      </c>
      <c r="D19" s="17">
        <v>22</v>
      </c>
    </row>
    <row r="20" spans="1:4" ht="14.25" x14ac:dyDescent="0.45">
      <c r="A20" s="16" t="s">
        <v>266</v>
      </c>
      <c r="B20" s="16" t="s">
        <v>268</v>
      </c>
      <c r="C20" s="17" t="s">
        <v>2</v>
      </c>
      <c r="D20" s="17">
        <v>21.799999999999994</v>
      </c>
    </row>
    <row r="21" spans="1:4" ht="14.25" x14ac:dyDescent="0.45">
      <c r="A21" s="16" t="s">
        <v>402</v>
      </c>
      <c r="B21" s="16" t="s">
        <v>29</v>
      </c>
      <c r="C21" s="17" t="s">
        <v>2</v>
      </c>
      <c r="D21" s="17">
        <v>21.799999999999994</v>
      </c>
    </row>
    <row r="22" spans="1:4" ht="14.25" x14ac:dyDescent="0.45">
      <c r="A22" s="16" t="s">
        <v>313</v>
      </c>
      <c r="B22" s="16" t="s">
        <v>29</v>
      </c>
      <c r="C22" s="17" t="s">
        <v>2</v>
      </c>
      <c r="D22" s="17">
        <v>21.599999999999994</v>
      </c>
    </row>
    <row r="23" spans="1:4" ht="14.25" x14ac:dyDescent="0.45">
      <c r="A23" s="16" t="s">
        <v>266</v>
      </c>
      <c r="B23" s="16" t="s">
        <v>267</v>
      </c>
      <c r="C23" s="17" t="s">
        <v>2</v>
      </c>
      <c r="D23" s="17">
        <v>20.999999999999996</v>
      </c>
    </row>
    <row r="24" spans="1:4" ht="14.25" x14ac:dyDescent="0.45">
      <c r="A24" s="16" t="s">
        <v>239</v>
      </c>
      <c r="B24" s="16" t="s">
        <v>240</v>
      </c>
      <c r="C24" s="17" t="s">
        <v>12</v>
      </c>
      <c r="D24" s="17">
        <v>19.399999999999999</v>
      </c>
    </row>
    <row r="25" spans="1:4" ht="14.25" x14ac:dyDescent="0.45">
      <c r="A25" s="16" t="s">
        <v>346</v>
      </c>
      <c r="B25" s="16" t="s">
        <v>107</v>
      </c>
      <c r="C25" s="17" t="s">
        <v>2</v>
      </c>
      <c r="D25" s="17">
        <v>18.999999999999996</v>
      </c>
    </row>
    <row r="26" spans="1:4" ht="14.25" x14ac:dyDescent="0.45">
      <c r="A26" s="16" t="s">
        <v>269</v>
      </c>
      <c r="B26" s="16" t="s">
        <v>270</v>
      </c>
      <c r="C26" s="17" t="s">
        <v>2</v>
      </c>
      <c r="D26" s="17">
        <v>18.599999999999998</v>
      </c>
    </row>
    <row r="27" spans="1:4" ht="14.25" x14ac:dyDescent="0.45">
      <c r="A27" s="16" t="s">
        <v>151</v>
      </c>
      <c r="B27" s="16" t="s">
        <v>152</v>
      </c>
      <c r="C27" s="17" t="s">
        <v>12</v>
      </c>
      <c r="D27" s="17">
        <v>18.399999999999999</v>
      </c>
    </row>
    <row r="28" spans="1:4" ht="14.25" x14ac:dyDescent="0.45">
      <c r="A28" s="16" t="s">
        <v>333</v>
      </c>
      <c r="B28" s="16" t="s">
        <v>245</v>
      </c>
      <c r="C28" s="17" t="s">
        <v>2</v>
      </c>
      <c r="D28" s="17">
        <v>18.399999999999995</v>
      </c>
    </row>
    <row r="29" spans="1:4" ht="14.25" x14ac:dyDescent="0.45">
      <c r="A29" s="16" t="s">
        <v>10</v>
      </c>
      <c r="B29" s="16" t="s">
        <v>11</v>
      </c>
      <c r="C29" s="17" t="s">
        <v>12</v>
      </c>
      <c r="D29" s="17">
        <v>18.199999999999996</v>
      </c>
    </row>
    <row r="30" spans="1:4" ht="14.25" x14ac:dyDescent="0.45">
      <c r="A30" s="16" t="s">
        <v>222</v>
      </c>
      <c r="B30" s="16" t="s">
        <v>109</v>
      </c>
      <c r="C30" s="17" t="s">
        <v>2</v>
      </c>
      <c r="D30" s="17">
        <v>18.199999999999996</v>
      </c>
    </row>
    <row r="31" spans="1:4" ht="14.25" x14ac:dyDescent="0.45">
      <c r="A31" s="16" t="s">
        <v>246</v>
      </c>
      <c r="B31" s="16" t="s">
        <v>154</v>
      </c>
      <c r="C31" s="17" t="s">
        <v>2</v>
      </c>
      <c r="D31" s="17">
        <v>17.599999999999998</v>
      </c>
    </row>
    <row r="32" spans="1:4" ht="14.25" x14ac:dyDescent="0.45">
      <c r="A32" s="16" t="s">
        <v>220</v>
      </c>
      <c r="B32" s="16" t="s">
        <v>178</v>
      </c>
      <c r="C32" s="17" t="s">
        <v>2</v>
      </c>
      <c r="D32" s="17">
        <v>17.399999999999995</v>
      </c>
    </row>
    <row r="33" spans="1:4" ht="14.25" x14ac:dyDescent="0.45">
      <c r="A33" s="16" t="s">
        <v>172</v>
      </c>
      <c r="B33" s="16" t="s">
        <v>173</v>
      </c>
      <c r="C33" s="17" t="s">
        <v>2</v>
      </c>
      <c r="D33" s="17">
        <v>17.199999999999996</v>
      </c>
    </row>
    <row r="34" spans="1:4" ht="14.25" x14ac:dyDescent="0.45">
      <c r="A34" s="16" t="s">
        <v>282</v>
      </c>
      <c r="B34" s="16" t="s">
        <v>272</v>
      </c>
      <c r="C34" s="17" t="s">
        <v>2</v>
      </c>
      <c r="D34" s="17">
        <v>17</v>
      </c>
    </row>
    <row r="35" spans="1:4" ht="14.25" x14ac:dyDescent="0.45">
      <c r="A35" s="16" t="s">
        <v>396</v>
      </c>
      <c r="B35" s="16" t="s">
        <v>236</v>
      </c>
      <c r="C35" s="17" t="s">
        <v>2</v>
      </c>
      <c r="D35" s="17">
        <v>16.999999999999996</v>
      </c>
    </row>
    <row r="36" spans="1:4" ht="14.25" x14ac:dyDescent="0.45">
      <c r="A36" s="16" t="s">
        <v>81</v>
      </c>
      <c r="B36" s="16" t="s">
        <v>82</v>
      </c>
      <c r="C36" s="17" t="s">
        <v>12</v>
      </c>
      <c r="D36" s="17">
        <v>16.399999999999999</v>
      </c>
    </row>
    <row r="37" spans="1:4" ht="14.25" x14ac:dyDescent="0.45">
      <c r="A37" s="16" t="s">
        <v>117</v>
      </c>
      <c r="B37" s="16" t="s">
        <v>109</v>
      </c>
      <c r="C37" s="17" t="s">
        <v>2</v>
      </c>
      <c r="D37" s="17">
        <v>16.399999999999999</v>
      </c>
    </row>
    <row r="38" spans="1:4" x14ac:dyDescent="0.3">
      <c r="A38" s="16" t="s">
        <v>226</v>
      </c>
      <c r="B38" s="16" t="s">
        <v>227</v>
      </c>
      <c r="C38" s="17" t="s">
        <v>2</v>
      </c>
      <c r="D38" s="17">
        <v>16.399999999999995</v>
      </c>
    </row>
    <row r="39" spans="1:4" x14ac:dyDescent="0.3">
      <c r="A39" s="16" t="s">
        <v>362</v>
      </c>
      <c r="B39" s="16" t="s">
        <v>363</v>
      </c>
      <c r="C39" s="17" t="s">
        <v>12</v>
      </c>
      <c r="D39" s="17">
        <v>15.999999999999996</v>
      </c>
    </row>
    <row r="40" spans="1:4" x14ac:dyDescent="0.3">
      <c r="A40" s="16" t="s">
        <v>183</v>
      </c>
      <c r="B40" s="16" t="s">
        <v>184</v>
      </c>
      <c r="C40" s="17" t="s">
        <v>2</v>
      </c>
      <c r="D40" s="17">
        <v>15.799999999999997</v>
      </c>
    </row>
    <row r="41" spans="1:4" x14ac:dyDescent="0.3">
      <c r="A41" s="16" t="s">
        <v>218</v>
      </c>
      <c r="B41" s="16" t="s">
        <v>56</v>
      </c>
      <c r="C41" s="17" t="s">
        <v>2</v>
      </c>
      <c r="D41" s="17">
        <v>15.799999999999997</v>
      </c>
    </row>
    <row r="42" spans="1:4" x14ac:dyDescent="0.3">
      <c r="A42" s="16" t="s">
        <v>156</v>
      </c>
      <c r="B42" s="16" t="s">
        <v>157</v>
      </c>
      <c r="C42" s="17" t="s">
        <v>2</v>
      </c>
      <c r="D42" s="17">
        <v>15.399999999999999</v>
      </c>
    </row>
    <row r="43" spans="1:4" x14ac:dyDescent="0.3">
      <c r="A43" s="16" t="s">
        <v>293</v>
      </c>
      <c r="B43" s="16" t="s">
        <v>56</v>
      </c>
      <c r="C43" s="17" t="s">
        <v>2</v>
      </c>
      <c r="D43" s="17">
        <v>15.399999999999999</v>
      </c>
    </row>
    <row r="44" spans="1:4" x14ac:dyDescent="0.3">
      <c r="A44" s="16" t="s">
        <v>149</v>
      </c>
      <c r="B44" s="16" t="s">
        <v>150</v>
      </c>
      <c r="C44" s="17" t="s">
        <v>2</v>
      </c>
      <c r="D44" s="17">
        <v>15.2</v>
      </c>
    </row>
    <row r="45" spans="1:4" x14ac:dyDescent="0.3">
      <c r="A45" s="16" t="s">
        <v>250</v>
      </c>
      <c r="B45" s="16" t="s">
        <v>251</v>
      </c>
      <c r="C45" s="17" t="s">
        <v>12</v>
      </c>
      <c r="D45" s="17">
        <v>14.399999999999999</v>
      </c>
    </row>
    <row r="46" spans="1:4" x14ac:dyDescent="0.3">
      <c r="A46" s="16" t="s">
        <v>701</v>
      </c>
      <c r="B46" s="16" t="s">
        <v>74</v>
      </c>
      <c r="C46" s="17" t="s">
        <v>2</v>
      </c>
      <c r="D46" s="17">
        <v>14.399999999999999</v>
      </c>
    </row>
    <row r="47" spans="1:4" x14ac:dyDescent="0.3">
      <c r="A47" s="16" t="s">
        <v>103</v>
      </c>
      <c r="B47" s="16" t="s">
        <v>104</v>
      </c>
      <c r="C47" s="17" t="s">
        <v>12</v>
      </c>
      <c r="D47" s="17">
        <v>13.999999999999998</v>
      </c>
    </row>
    <row r="48" spans="1:4" x14ac:dyDescent="0.3">
      <c r="A48" s="16" t="s">
        <v>133</v>
      </c>
      <c r="B48" s="16" t="s">
        <v>134</v>
      </c>
      <c r="C48" s="17" t="s">
        <v>2</v>
      </c>
      <c r="D48" s="17">
        <v>13.999999999999996</v>
      </c>
    </row>
    <row r="49" spans="1:4" x14ac:dyDescent="0.3">
      <c r="A49" s="16" t="s">
        <v>203</v>
      </c>
      <c r="B49" s="16" t="s">
        <v>111</v>
      </c>
      <c r="C49" s="17" t="s">
        <v>2</v>
      </c>
      <c r="D49" s="17">
        <v>13.999999999999996</v>
      </c>
    </row>
    <row r="50" spans="1:4" x14ac:dyDescent="0.3">
      <c r="A50" s="16" t="s">
        <v>26</v>
      </c>
      <c r="B50" s="16" t="s">
        <v>27</v>
      </c>
      <c r="C50" s="17" t="s">
        <v>12</v>
      </c>
      <c r="D50" s="17">
        <v>13.399999999999999</v>
      </c>
    </row>
    <row r="51" spans="1:4" x14ac:dyDescent="0.3">
      <c r="A51" s="16" t="s">
        <v>32</v>
      </c>
      <c r="B51" s="16" t="s">
        <v>33</v>
      </c>
      <c r="C51" s="17" t="s">
        <v>2</v>
      </c>
      <c r="D51" s="17">
        <v>12.999999999999996</v>
      </c>
    </row>
    <row r="52" spans="1:4" x14ac:dyDescent="0.3">
      <c r="A52" s="16" t="s">
        <v>22</v>
      </c>
      <c r="B52" s="16" t="s">
        <v>23</v>
      </c>
      <c r="C52" s="17" t="s">
        <v>2</v>
      </c>
      <c r="D52" s="17">
        <v>12.8</v>
      </c>
    </row>
    <row r="53" spans="1:4" x14ac:dyDescent="0.3">
      <c r="A53" s="16" t="s">
        <v>179</v>
      </c>
      <c r="B53" s="16" t="s">
        <v>146</v>
      </c>
      <c r="C53" s="17" t="s">
        <v>2</v>
      </c>
      <c r="D53" s="17">
        <v>12.599999999999998</v>
      </c>
    </row>
    <row r="54" spans="1:4" x14ac:dyDescent="0.3">
      <c r="A54" s="16" t="s">
        <v>393</v>
      </c>
      <c r="B54" s="16" t="s">
        <v>394</v>
      </c>
      <c r="C54" s="17" t="s">
        <v>12</v>
      </c>
      <c r="D54" s="17">
        <v>12.4</v>
      </c>
    </row>
    <row r="55" spans="1:4" x14ac:dyDescent="0.3">
      <c r="A55" s="16" t="s">
        <v>194</v>
      </c>
      <c r="B55" s="16" t="s">
        <v>195</v>
      </c>
      <c r="C55" s="17" t="s">
        <v>2</v>
      </c>
      <c r="D55" s="17">
        <v>11.6</v>
      </c>
    </row>
    <row r="56" spans="1:4" x14ac:dyDescent="0.3">
      <c r="A56" s="16" t="s">
        <v>39</v>
      </c>
      <c r="B56" s="16" t="s">
        <v>40</v>
      </c>
      <c r="C56" s="17" t="s">
        <v>12</v>
      </c>
      <c r="D56" s="17">
        <v>11.4</v>
      </c>
    </row>
    <row r="57" spans="1:4" x14ac:dyDescent="0.3">
      <c r="A57" s="16" t="s">
        <v>331</v>
      </c>
      <c r="B57" s="16" t="s">
        <v>131</v>
      </c>
      <c r="C57" s="17" t="s">
        <v>2</v>
      </c>
      <c r="D57" s="17">
        <v>11.399999999999999</v>
      </c>
    </row>
    <row r="58" spans="1:4" x14ac:dyDescent="0.3">
      <c r="A58" s="16" t="s">
        <v>361</v>
      </c>
      <c r="B58" s="16" t="s">
        <v>205</v>
      </c>
      <c r="C58" s="17" t="s">
        <v>2</v>
      </c>
      <c r="D58" s="17">
        <v>11.399999999999999</v>
      </c>
    </row>
    <row r="59" spans="1:4" x14ac:dyDescent="0.3">
      <c r="A59" s="16" t="s">
        <v>28</v>
      </c>
      <c r="B59" s="16" t="s">
        <v>29</v>
      </c>
      <c r="C59" s="17" t="s">
        <v>2</v>
      </c>
      <c r="D59" s="17">
        <v>11.2</v>
      </c>
    </row>
    <row r="60" spans="1:4" x14ac:dyDescent="0.3">
      <c r="A60" s="16" t="s">
        <v>99</v>
      </c>
      <c r="B60" s="16" t="s">
        <v>100</v>
      </c>
      <c r="C60" s="17" t="s">
        <v>12</v>
      </c>
      <c r="D60" s="17">
        <v>11.2</v>
      </c>
    </row>
    <row r="61" spans="1:4" x14ac:dyDescent="0.3">
      <c r="A61" s="16" t="s">
        <v>285</v>
      </c>
      <c r="B61" s="16" t="s">
        <v>205</v>
      </c>
      <c r="C61" s="17" t="s">
        <v>2</v>
      </c>
      <c r="D61" s="17">
        <v>11.2</v>
      </c>
    </row>
    <row r="62" spans="1:4" x14ac:dyDescent="0.3">
      <c r="A62" s="16" t="s">
        <v>350</v>
      </c>
      <c r="B62" s="16" t="s">
        <v>56</v>
      </c>
      <c r="C62" s="17" t="s">
        <v>2</v>
      </c>
      <c r="D62" s="17">
        <v>11.2</v>
      </c>
    </row>
    <row r="63" spans="1:4" x14ac:dyDescent="0.3">
      <c r="A63" s="16" t="s">
        <v>406</v>
      </c>
      <c r="B63" s="16" t="s">
        <v>154</v>
      </c>
      <c r="C63" s="17" t="s">
        <v>2</v>
      </c>
      <c r="D63" s="17">
        <v>11.2</v>
      </c>
    </row>
    <row r="64" spans="1:4" x14ac:dyDescent="0.3">
      <c r="A64" s="16" t="s">
        <v>113</v>
      </c>
      <c r="B64" s="16" t="s">
        <v>114</v>
      </c>
      <c r="C64" s="17" t="s">
        <v>2</v>
      </c>
      <c r="D64" s="17">
        <v>10.999999999999998</v>
      </c>
    </row>
    <row r="65" spans="1:4" x14ac:dyDescent="0.3">
      <c r="A65" s="16" t="s">
        <v>198</v>
      </c>
      <c r="B65" s="16" t="s">
        <v>199</v>
      </c>
      <c r="C65" s="17" t="s">
        <v>2</v>
      </c>
      <c r="D65" s="17">
        <v>10.8</v>
      </c>
    </row>
    <row r="66" spans="1:4" x14ac:dyDescent="0.3">
      <c r="A66" s="16" t="s">
        <v>235</v>
      </c>
      <c r="B66" s="16" t="s">
        <v>236</v>
      </c>
      <c r="C66" s="17" t="s">
        <v>2</v>
      </c>
      <c r="D66" s="17">
        <v>10.799999999999999</v>
      </c>
    </row>
    <row r="67" spans="1:4" x14ac:dyDescent="0.3">
      <c r="A67" s="16" t="s">
        <v>153</v>
      </c>
      <c r="B67" s="16" t="s">
        <v>154</v>
      </c>
      <c r="C67" s="17" t="s">
        <v>2</v>
      </c>
      <c r="D67" s="17">
        <v>10.6</v>
      </c>
    </row>
    <row r="68" spans="1:4" x14ac:dyDescent="0.3">
      <c r="A68" s="16" t="s">
        <v>248</v>
      </c>
      <c r="B68" s="16" t="s">
        <v>29</v>
      </c>
      <c r="C68" s="17" t="s">
        <v>2</v>
      </c>
      <c r="D68" s="17">
        <v>10.4</v>
      </c>
    </row>
    <row r="69" spans="1:4" x14ac:dyDescent="0.3">
      <c r="A69" s="16" t="s">
        <v>77</v>
      </c>
      <c r="B69" s="16" t="s">
        <v>78</v>
      </c>
      <c r="C69" s="17" t="s">
        <v>2</v>
      </c>
      <c r="D69" s="17">
        <v>10.399999999999999</v>
      </c>
    </row>
    <row r="70" spans="1:4" x14ac:dyDescent="0.3">
      <c r="A70" s="16" t="s">
        <v>330</v>
      </c>
      <c r="B70" s="16" t="s">
        <v>272</v>
      </c>
      <c r="C70" s="17" t="s">
        <v>2</v>
      </c>
      <c r="D70" s="17">
        <v>10.399999999999999</v>
      </c>
    </row>
    <row r="71" spans="1:4" x14ac:dyDescent="0.3">
      <c r="A71" s="16" t="s">
        <v>45</v>
      </c>
      <c r="B71" s="16" t="s">
        <v>18</v>
      </c>
      <c r="C71" s="17" t="s">
        <v>2</v>
      </c>
      <c r="D71" s="17">
        <v>10.199999999999999</v>
      </c>
    </row>
    <row r="72" spans="1:4" x14ac:dyDescent="0.3">
      <c r="A72" s="16" t="s">
        <v>359</v>
      </c>
      <c r="B72" s="16" t="s">
        <v>360</v>
      </c>
      <c r="C72" s="17" t="s">
        <v>12</v>
      </c>
      <c r="D72" s="17">
        <v>10.199999999999999</v>
      </c>
    </row>
    <row r="73" spans="1:4" x14ac:dyDescent="0.3">
      <c r="A73" s="16" t="s">
        <v>283</v>
      </c>
      <c r="B73" s="16" t="s">
        <v>178</v>
      </c>
      <c r="C73" s="17" t="s">
        <v>2</v>
      </c>
      <c r="D73" s="17">
        <v>9.8000000000000007</v>
      </c>
    </row>
    <row r="74" spans="1:4" x14ac:dyDescent="0.3">
      <c r="A74" s="16" t="s">
        <v>293</v>
      </c>
      <c r="B74" s="16" t="s">
        <v>74</v>
      </c>
      <c r="C74" s="17" t="s">
        <v>2</v>
      </c>
      <c r="D74" s="17">
        <v>9.6</v>
      </c>
    </row>
    <row r="75" spans="1:4" x14ac:dyDescent="0.3">
      <c r="A75" s="16" t="s">
        <v>345</v>
      </c>
      <c r="B75" s="16" t="s">
        <v>257</v>
      </c>
      <c r="C75" s="17" t="s">
        <v>2</v>
      </c>
      <c r="D75" s="17">
        <v>9.4</v>
      </c>
    </row>
    <row r="76" spans="1:4" x14ac:dyDescent="0.3">
      <c r="A76" s="16" t="s">
        <v>139</v>
      </c>
      <c r="B76" s="16" t="s">
        <v>74</v>
      </c>
      <c r="C76" s="17" t="s">
        <v>2</v>
      </c>
      <c r="D76" s="17">
        <v>9.3999999999999986</v>
      </c>
    </row>
    <row r="77" spans="1:4" x14ac:dyDescent="0.3">
      <c r="A77" s="16" t="s">
        <v>0</v>
      </c>
      <c r="B77" s="16" t="s">
        <v>1</v>
      </c>
      <c r="C77" s="17" t="s">
        <v>2</v>
      </c>
      <c r="D77" s="17">
        <v>9.1999999999999993</v>
      </c>
    </row>
    <row r="78" spans="1:4" x14ac:dyDescent="0.3">
      <c r="A78" s="16" t="s">
        <v>262</v>
      </c>
      <c r="B78" s="16" t="s">
        <v>205</v>
      </c>
      <c r="C78" s="17" t="s">
        <v>2</v>
      </c>
      <c r="D78" s="17">
        <v>9.1999999999999993</v>
      </c>
    </row>
    <row r="79" spans="1:4" x14ac:dyDescent="0.3">
      <c r="A79" s="16" t="s">
        <v>132</v>
      </c>
      <c r="B79" s="16" t="s">
        <v>107</v>
      </c>
      <c r="C79" s="17" t="s">
        <v>2</v>
      </c>
      <c r="D79" s="17">
        <v>9</v>
      </c>
    </row>
    <row r="80" spans="1:4" x14ac:dyDescent="0.3">
      <c r="A80" s="16" t="s">
        <v>316</v>
      </c>
      <c r="B80" s="16" t="s">
        <v>317</v>
      </c>
      <c r="C80" s="17" t="s">
        <v>2</v>
      </c>
      <c r="D80" s="17">
        <v>8.8000000000000007</v>
      </c>
    </row>
    <row r="81" spans="1:4" x14ac:dyDescent="0.3">
      <c r="A81" s="16" t="s">
        <v>213</v>
      </c>
      <c r="B81" s="16" t="s">
        <v>214</v>
      </c>
      <c r="C81" s="17" t="s">
        <v>12</v>
      </c>
      <c r="D81" s="17">
        <v>8.4</v>
      </c>
    </row>
    <row r="82" spans="1:4" x14ac:dyDescent="0.3">
      <c r="A82" s="16" t="s">
        <v>223</v>
      </c>
      <c r="B82" s="16" t="s">
        <v>205</v>
      </c>
      <c r="C82" s="17" t="s">
        <v>2</v>
      </c>
      <c r="D82" s="17">
        <v>8.4</v>
      </c>
    </row>
    <row r="83" spans="1:4" x14ac:dyDescent="0.3">
      <c r="A83" s="16" t="s">
        <v>256</v>
      </c>
      <c r="B83" s="16" t="s">
        <v>107</v>
      </c>
      <c r="C83" s="17" t="s">
        <v>2</v>
      </c>
      <c r="D83" s="17">
        <v>8.4</v>
      </c>
    </row>
    <row r="84" spans="1:4" x14ac:dyDescent="0.3">
      <c r="A84" s="16" t="s">
        <v>196</v>
      </c>
      <c r="B84" s="16" t="s">
        <v>189</v>
      </c>
      <c r="C84" s="17" t="s">
        <v>2</v>
      </c>
      <c r="D84" s="17">
        <v>8.1999999999999993</v>
      </c>
    </row>
    <row r="85" spans="1:4" x14ac:dyDescent="0.3">
      <c r="A85" s="16" t="s">
        <v>300</v>
      </c>
      <c r="B85" s="16" t="s">
        <v>56</v>
      </c>
      <c r="C85" s="17" t="s">
        <v>2</v>
      </c>
      <c r="D85" s="17">
        <v>8.1999999999999993</v>
      </c>
    </row>
    <row r="86" spans="1:4" x14ac:dyDescent="0.3">
      <c r="A86" s="16" t="s">
        <v>392</v>
      </c>
      <c r="B86" s="16" t="s">
        <v>104</v>
      </c>
      <c r="C86" s="17" t="s">
        <v>12</v>
      </c>
      <c r="D86" s="17">
        <v>8.1999999999999993</v>
      </c>
    </row>
    <row r="87" spans="1:4" x14ac:dyDescent="0.3">
      <c r="A87" s="16" t="s">
        <v>142</v>
      </c>
      <c r="B87" s="16" t="s">
        <v>143</v>
      </c>
      <c r="C87" s="17" t="s">
        <v>12</v>
      </c>
      <c r="D87" s="17">
        <v>8</v>
      </c>
    </row>
    <row r="88" spans="1:4" x14ac:dyDescent="0.3">
      <c r="A88" s="16" t="s">
        <v>287</v>
      </c>
      <c r="B88" s="16" t="s">
        <v>288</v>
      </c>
      <c r="C88" s="17" t="s">
        <v>12</v>
      </c>
      <c r="D88" s="17">
        <v>8</v>
      </c>
    </row>
    <row r="89" spans="1:4" x14ac:dyDescent="0.3">
      <c r="A89" s="16" t="s">
        <v>94</v>
      </c>
      <c r="B89" s="16" t="s">
        <v>95</v>
      </c>
      <c r="C89" s="17" t="s">
        <v>12</v>
      </c>
      <c r="D89" s="17">
        <v>7.8000000000000007</v>
      </c>
    </row>
    <row r="90" spans="1:4" x14ac:dyDescent="0.3">
      <c r="A90" s="16" t="s">
        <v>224</v>
      </c>
      <c r="B90" s="16" t="s">
        <v>47</v>
      </c>
      <c r="C90" s="17" t="s">
        <v>2</v>
      </c>
      <c r="D90" s="17">
        <v>7.8000000000000007</v>
      </c>
    </row>
    <row r="91" spans="1:4" x14ac:dyDescent="0.3">
      <c r="A91" s="16" t="s">
        <v>258</v>
      </c>
      <c r="B91" s="16" t="s">
        <v>216</v>
      </c>
      <c r="C91" s="17" t="s">
        <v>12</v>
      </c>
      <c r="D91" s="17">
        <v>7.8000000000000007</v>
      </c>
    </row>
    <row r="92" spans="1:4" x14ac:dyDescent="0.3">
      <c r="A92" s="16" t="s">
        <v>120</v>
      </c>
      <c r="B92" s="16" t="s">
        <v>107</v>
      </c>
      <c r="C92" s="17" t="s">
        <v>2</v>
      </c>
      <c r="D92" s="17">
        <v>7.4</v>
      </c>
    </row>
    <row r="93" spans="1:4" x14ac:dyDescent="0.3">
      <c r="A93" s="16" t="s">
        <v>309</v>
      </c>
      <c r="B93" s="16" t="s">
        <v>310</v>
      </c>
      <c r="C93" s="17" t="s">
        <v>2</v>
      </c>
      <c r="D93" s="17">
        <v>7.4</v>
      </c>
    </row>
    <row r="94" spans="1:4" x14ac:dyDescent="0.3">
      <c r="A94" s="16" t="s">
        <v>323</v>
      </c>
      <c r="B94" s="16" t="s">
        <v>324</v>
      </c>
      <c r="C94" s="17" t="s">
        <v>12</v>
      </c>
      <c r="D94" s="17">
        <v>7.4</v>
      </c>
    </row>
    <row r="95" spans="1:4" x14ac:dyDescent="0.3">
      <c r="A95" s="16" t="s">
        <v>125</v>
      </c>
      <c r="B95" s="16" t="s">
        <v>126</v>
      </c>
      <c r="C95" s="17" t="s">
        <v>2</v>
      </c>
      <c r="D95" s="17">
        <v>7</v>
      </c>
    </row>
    <row r="96" spans="1:4" x14ac:dyDescent="0.3">
      <c r="A96" s="16" t="s">
        <v>383</v>
      </c>
      <c r="B96" s="16" t="s">
        <v>384</v>
      </c>
      <c r="C96" s="17" t="s">
        <v>2</v>
      </c>
      <c r="D96" s="17">
        <v>7</v>
      </c>
    </row>
    <row r="97" spans="1:4" x14ac:dyDescent="0.3">
      <c r="A97" s="16" t="s">
        <v>391</v>
      </c>
      <c r="B97" s="16" t="s">
        <v>378</v>
      </c>
      <c r="C97" s="17" t="s">
        <v>12</v>
      </c>
      <c r="D97" s="17">
        <v>7</v>
      </c>
    </row>
    <row r="98" spans="1:4" x14ac:dyDescent="0.3">
      <c r="A98" s="16" t="s">
        <v>399</v>
      </c>
      <c r="B98" s="16" t="s">
        <v>310</v>
      </c>
      <c r="C98" s="17" t="s">
        <v>2</v>
      </c>
      <c r="D98" s="17">
        <v>7</v>
      </c>
    </row>
    <row r="99" spans="1:4" x14ac:dyDescent="0.3">
      <c r="A99" s="16" t="s">
        <v>188</v>
      </c>
      <c r="B99" s="16" t="s">
        <v>189</v>
      </c>
      <c r="C99" s="17" t="s">
        <v>2</v>
      </c>
      <c r="D99" s="17">
        <v>6.8000000000000007</v>
      </c>
    </row>
    <row r="100" spans="1:4" x14ac:dyDescent="0.3">
      <c r="A100" s="16" t="s">
        <v>19</v>
      </c>
      <c r="B100" s="16" t="s">
        <v>20</v>
      </c>
      <c r="C100" s="17" t="s">
        <v>2</v>
      </c>
      <c r="D100" s="17">
        <v>6.8</v>
      </c>
    </row>
    <row r="101" spans="1:4" x14ac:dyDescent="0.3">
      <c r="A101" s="16" t="s">
        <v>105</v>
      </c>
      <c r="B101" s="16" t="s">
        <v>106</v>
      </c>
      <c r="C101" s="17" t="s">
        <v>2</v>
      </c>
      <c r="D101" s="17">
        <v>6.8</v>
      </c>
    </row>
    <row r="102" spans="1:4" x14ac:dyDescent="0.3">
      <c r="A102" s="16" t="s">
        <v>273</v>
      </c>
      <c r="B102" s="16" t="s">
        <v>138</v>
      </c>
      <c r="C102" s="17" t="s">
        <v>12</v>
      </c>
      <c r="D102" s="17">
        <v>6.8</v>
      </c>
    </row>
    <row r="103" spans="1:4" x14ac:dyDescent="0.3">
      <c r="A103" s="16" t="s">
        <v>351</v>
      </c>
      <c r="B103" s="16" t="s">
        <v>352</v>
      </c>
      <c r="C103" s="17" t="s">
        <v>12</v>
      </c>
      <c r="D103" s="17">
        <v>6.8</v>
      </c>
    </row>
    <row r="104" spans="1:4" x14ac:dyDescent="0.3">
      <c r="A104" s="16" t="s">
        <v>389</v>
      </c>
      <c r="B104" s="16" t="s">
        <v>378</v>
      </c>
      <c r="C104" s="17" t="s">
        <v>12</v>
      </c>
      <c r="D104" s="17">
        <v>6.8</v>
      </c>
    </row>
    <row r="105" spans="1:4" x14ac:dyDescent="0.3">
      <c r="A105" s="16" t="s">
        <v>208</v>
      </c>
      <c r="B105" s="16" t="s">
        <v>78</v>
      </c>
      <c r="C105" s="17" t="s">
        <v>2</v>
      </c>
      <c r="D105" s="17">
        <v>6.6000000000000005</v>
      </c>
    </row>
    <row r="106" spans="1:4" x14ac:dyDescent="0.3">
      <c r="A106" s="16" t="s">
        <v>67</v>
      </c>
      <c r="B106" s="16" t="s">
        <v>68</v>
      </c>
      <c r="C106" s="17" t="s">
        <v>2</v>
      </c>
      <c r="D106" s="17">
        <v>6.4</v>
      </c>
    </row>
    <row r="107" spans="1:4" x14ac:dyDescent="0.3">
      <c r="A107" s="16" t="s">
        <v>79</v>
      </c>
      <c r="B107" s="16" t="s">
        <v>80</v>
      </c>
      <c r="C107" s="17" t="s">
        <v>12</v>
      </c>
      <c r="D107" s="17">
        <v>6.4</v>
      </c>
    </row>
    <row r="108" spans="1:4" x14ac:dyDescent="0.3">
      <c r="A108" s="16" t="s">
        <v>249</v>
      </c>
      <c r="B108" s="16" t="s">
        <v>188</v>
      </c>
      <c r="C108" s="17" t="s">
        <v>2</v>
      </c>
      <c r="D108" s="17">
        <v>6.2</v>
      </c>
    </row>
    <row r="109" spans="1:4" x14ac:dyDescent="0.3">
      <c r="A109" s="16" t="s">
        <v>332</v>
      </c>
      <c r="B109" s="16" t="s">
        <v>29</v>
      </c>
      <c r="C109" s="17" t="s">
        <v>2</v>
      </c>
      <c r="D109" s="17">
        <v>6.2</v>
      </c>
    </row>
    <row r="110" spans="1:4" x14ac:dyDescent="0.3">
      <c r="A110" s="16" t="s">
        <v>121</v>
      </c>
      <c r="B110" s="16" t="s">
        <v>116</v>
      </c>
      <c r="C110" s="17" t="s">
        <v>2</v>
      </c>
      <c r="D110" s="17">
        <v>6</v>
      </c>
    </row>
    <row r="111" spans="1:4" x14ac:dyDescent="0.3">
      <c r="A111" s="16" t="s">
        <v>200</v>
      </c>
      <c r="B111" s="16" t="s">
        <v>3</v>
      </c>
      <c r="C111" s="17" t="s">
        <v>2</v>
      </c>
      <c r="D111" s="17">
        <v>6</v>
      </c>
    </row>
    <row r="112" spans="1:4" x14ac:dyDescent="0.3">
      <c r="A112" s="16" t="s">
        <v>48</v>
      </c>
      <c r="B112" s="16" t="s">
        <v>49</v>
      </c>
      <c r="C112" s="17" t="s">
        <v>2</v>
      </c>
      <c r="D112" s="17">
        <v>5.8000000000000007</v>
      </c>
    </row>
    <row r="113" spans="1:4" x14ac:dyDescent="0.3">
      <c r="A113" s="16" t="s">
        <v>253</v>
      </c>
      <c r="B113" s="16" t="s">
        <v>192</v>
      </c>
      <c r="C113" s="17" t="s">
        <v>2</v>
      </c>
      <c r="D113" s="17">
        <v>5.8</v>
      </c>
    </row>
    <row r="114" spans="1:4" x14ac:dyDescent="0.3">
      <c r="A114" s="16" t="s">
        <v>370</v>
      </c>
      <c r="B114" s="16" t="s">
        <v>74</v>
      </c>
      <c r="C114" s="17" t="s">
        <v>2</v>
      </c>
      <c r="D114" s="17">
        <v>5.8</v>
      </c>
    </row>
    <row r="115" spans="1:4" x14ac:dyDescent="0.3">
      <c r="A115" s="16" t="s">
        <v>374</v>
      </c>
      <c r="B115" s="16" t="s">
        <v>114</v>
      </c>
      <c r="C115" s="17" t="s">
        <v>2</v>
      </c>
      <c r="D115" s="17">
        <v>5.8</v>
      </c>
    </row>
    <row r="116" spans="1:4" x14ac:dyDescent="0.3">
      <c r="A116" s="16" t="s">
        <v>185</v>
      </c>
      <c r="B116" s="16" t="s">
        <v>186</v>
      </c>
      <c r="C116" s="17" t="s">
        <v>2</v>
      </c>
      <c r="D116" s="17">
        <v>5.6</v>
      </c>
    </row>
    <row r="117" spans="1:4" x14ac:dyDescent="0.3">
      <c r="A117" s="16" t="s">
        <v>176</v>
      </c>
      <c r="B117" s="16" t="s">
        <v>177</v>
      </c>
      <c r="C117" s="17" t="s">
        <v>2</v>
      </c>
      <c r="D117" s="17">
        <v>5.4</v>
      </c>
    </row>
    <row r="118" spans="1:4" x14ac:dyDescent="0.3">
      <c r="A118" s="16" t="s">
        <v>705</v>
      </c>
      <c r="B118" s="16" t="s">
        <v>74</v>
      </c>
      <c r="C118" s="17" t="s">
        <v>2</v>
      </c>
      <c r="D118" s="17">
        <v>5.4</v>
      </c>
    </row>
    <row r="119" spans="1:4" x14ac:dyDescent="0.3">
      <c r="A119" s="16" t="s">
        <v>280</v>
      </c>
      <c r="B119" s="16" t="s">
        <v>74</v>
      </c>
      <c r="C119" s="17" t="s">
        <v>2</v>
      </c>
      <c r="D119" s="17">
        <v>5.4</v>
      </c>
    </row>
    <row r="120" spans="1:4" x14ac:dyDescent="0.3">
      <c r="A120" s="16" t="s">
        <v>337</v>
      </c>
      <c r="B120" s="16" t="s">
        <v>74</v>
      </c>
      <c r="C120" s="17" t="s">
        <v>2</v>
      </c>
      <c r="D120" s="17">
        <v>5.4</v>
      </c>
    </row>
    <row r="121" spans="1:4" x14ac:dyDescent="0.3">
      <c r="A121" s="16" t="s">
        <v>371</v>
      </c>
      <c r="B121" s="16" t="s">
        <v>171</v>
      </c>
      <c r="C121" s="17" t="s">
        <v>2</v>
      </c>
      <c r="D121" s="17">
        <v>5.4</v>
      </c>
    </row>
    <row r="122" spans="1:4" x14ac:dyDescent="0.3">
      <c r="A122" s="16" t="s">
        <v>291</v>
      </c>
      <c r="B122" s="16" t="s">
        <v>111</v>
      </c>
      <c r="C122" s="17" t="s">
        <v>2</v>
      </c>
      <c r="D122" s="17">
        <v>5.2</v>
      </c>
    </row>
    <row r="123" spans="1:4" x14ac:dyDescent="0.3">
      <c r="A123" s="16" t="s">
        <v>368</v>
      </c>
      <c r="B123" s="16" t="s">
        <v>369</v>
      </c>
      <c r="C123" s="17" t="s">
        <v>2</v>
      </c>
      <c r="D123" s="17">
        <v>5.2</v>
      </c>
    </row>
    <row r="124" spans="1:4" x14ac:dyDescent="0.3">
      <c r="A124" s="16" t="s">
        <v>182</v>
      </c>
      <c r="B124" s="16" t="s">
        <v>78</v>
      </c>
      <c r="C124" s="17" t="s">
        <v>2</v>
      </c>
      <c r="D124" s="17">
        <v>5</v>
      </c>
    </row>
    <row r="125" spans="1:4" x14ac:dyDescent="0.3">
      <c r="A125" s="16" t="s">
        <v>182</v>
      </c>
      <c r="B125" s="16" t="s">
        <v>29</v>
      </c>
      <c r="C125" s="17" t="s">
        <v>2</v>
      </c>
      <c r="D125" s="17">
        <v>5</v>
      </c>
    </row>
    <row r="126" spans="1:4" x14ac:dyDescent="0.3">
      <c r="A126" s="16" t="s">
        <v>335</v>
      </c>
      <c r="B126" s="16" t="s">
        <v>336</v>
      </c>
      <c r="C126" s="17" t="s">
        <v>2</v>
      </c>
      <c r="D126" s="17">
        <v>5</v>
      </c>
    </row>
    <row r="127" spans="1:4" x14ac:dyDescent="0.3">
      <c r="A127" s="16" t="s">
        <v>252</v>
      </c>
      <c r="B127" s="16" t="s">
        <v>107</v>
      </c>
      <c r="C127" s="17" t="s">
        <v>2</v>
      </c>
      <c r="D127" s="17">
        <v>4.8</v>
      </c>
    </row>
    <row r="128" spans="1:4" x14ac:dyDescent="0.3">
      <c r="A128" s="16" t="s">
        <v>271</v>
      </c>
      <c r="B128" s="16" t="s">
        <v>272</v>
      </c>
      <c r="C128" s="17" t="s">
        <v>2</v>
      </c>
      <c r="D128" s="17">
        <v>4.8</v>
      </c>
    </row>
    <row r="129" spans="1:4" x14ac:dyDescent="0.3">
      <c r="A129" s="16" t="s">
        <v>36</v>
      </c>
      <c r="B129" s="16" t="s">
        <v>23</v>
      </c>
      <c r="C129" s="17" t="s">
        <v>2</v>
      </c>
      <c r="D129" s="17">
        <v>4.5999999999999996</v>
      </c>
    </row>
    <row r="130" spans="1:4" x14ac:dyDescent="0.3">
      <c r="A130" s="16" t="s">
        <v>278</v>
      </c>
      <c r="B130" s="16" t="s">
        <v>279</v>
      </c>
      <c r="C130" s="17" t="s">
        <v>2</v>
      </c>
      <c r="D130" s="17">
        <v>4.5999999999999996</v>
      </c>
    </row>
    <row r="131" spans="1:4" x14ac:dyDescent="0.3">
      <c r="A131" s="16" t="s">
        <v>159</v>
      </c>
      <c r="B131" s="16" t="s">
        <v>160</v>
      </c>
      <c r="C131" s="17" t="s">
        <v>2</v>
      </c>
      <c r="D131" s="17">
        <v>4.4000000000000004</v>
      </c>
    </row>
    <row r="132" spans="1:4" x14ac:dyDescent="0.3">
      <c r="A132" s="16" t="s">
        <v>204</v>
      </c>
      <c r="B132" s="16" t="s">
        <v>205</v>
      </c>
      <c r="C132" s="17" t="s">
        <v>2</v>
      </c>
      <c r="D132" s="17">
        <v>4.4000000000000004</v>
      </c>
    </row>
    <row r="133" spans="1:4" x14ac:dyDescent="0.3">
      <c r="A133" s="16" t="s">
        <v>275</v>
      </c>
      <c r="B133" s="16" t="s">
        <v>109</v>
      </c>
      <c r="C133" s="17" t="s">
        <v>2</v>
      </c>
      <c r="D133" s="17">
        <v>4.4000000000000004</v>
      </c>
    </row>
    <row r="134" spans="1:4" x14ac:dyDescent="0.3">
      <c r="A134" s="16" t="s">
        <v>277</v>
      </c>
      <c r="B134" s="16" t="s">
        <v>205</v>
      </c>
      <c r="C134" s="17" t="s">
        <v>2</v>
      </c>
      <c r="D134" s="17">
        <v>4.4000000000000004</v>
      </c>
    </row>
    <row r="135" spans="1:4" x14ac:dyDescent="0.3">
      <c r="A135" s="16" t="s">
        <v>289</v>
      </c>
      <c r="B135" s="16" t="s">
        <v>290</v>
      </c>
      <c r="C135" s="17" t="s">
        <v>2</v>
      </c>
      <c r="D135" s="17">
        <v>4.4000000000000004</v>
      </c>
    </row>
    <row r="136" spans="1:4" x14ac:dyDescent="0.3">
      <c r="A136" s="16" t="s">
        <v>405</v>
      </c>
      <c r="B136" s="16" t="s">
        <v>294</v>
      </c>
      <c r="C136" s="17" t="s">
        <v>12</v>
      </c>
      <c r="D136" s="17">
        <v>4.4000000000000004</v>
      </c>
    </row>
    <row r="137" spans="1:4" x14ac:dyDescent="0.3">
      <c r="A137" s="16" t="s">
        <v>8</v>
      </c>
      <c r="B137" s="16" t="s">
        <v>9</v>
      </c>
      <c r="C137" s="17" t="s">
        <v>2</v>
      </c>
      <c r="D137" s="17">
        <v>4.2</v>
      </c>
    </row>
    <row r="138" spans="1:4" x14ac:dyDescent="0.3">
      <c r="A138" s="16" t="s">
        <v>225</v>
      </c>
      <c r="B138" s="16" t="s">
        <v>146</v>
      </c>
      <c r="C138" s="17" t="s">
        <v>2</v>
      </c>
      <c r="D138" s="17">
        <v>4.2</v>
      </c>
    </row>
    <row r="139" spans="1:4" x14ac:dyDescent="0.3">
      <c r="A139" s="16" t="s">
        <v>304</v>
      </c>
      <c r="B139" s="16" t="s">
        <v>305</v>
      </c>
      <c r="C139" s="17" t="s">
        <v>2</v>
      </c>
      <c r="D139" s="17">
        <v>4.2</v>
      </c>
    </row>
    <row r="140" spans="1:4" x14ac:dyDescent="0.3">
      <c r="A140" s="16" t="s">
        <v>197</v>
      </c>
      <c r="B140" s="16" t="s">
        <v>91</v>
      </c>
      <c r="C140" s="17" t="s">
        <v>2</v>
      </c>
      <c r="D140" s="17">
        <v>4</v>
      </c>
    </row>
    <row r="141" spans="1:4" x14ac:dyDescent="0.3">
      <c r="A141" s="16" t="s">
        <v>215</v>
      </c>
      <c r="B141" s="16" t="s">
        <v>216</v>
      </c>
      <c r="C141" s="17" t="s">
        <v>12</v>
      </c>
      <c r="D141" s="17">
        <v>4</v>
      </c>
    </row>
    <row r="142" spans="1:4" x14ac:dyDescent="0.3">
      <c r="A142" s="16" t="s">
        <v>53</v>
      </c>
      <c r="B142" s="16" t="s">
        <v>54</v>
      </c>
      <c r="C142" s="17" t="s">
        <v>12</v>
      </c>
      <c r="D142" s="17">
        <v>3.5999999999999996</v>
      </c>
    </row>
    <row r="143" spans="1:4" x14ac:dyDescent="0.3">
      <c r="A143" s="16" t="s">
        <v>69</v>
      </c>
      <c r="B143" s="16" t="s">
        <v>70</v>
      </c>
      <c r="C143" s="17" t="s">
        <v>12</v>
      </c>
      <c r="D143" s="17">
        <v>3.4</v>
      </c>
    </row>
    <row r="144" spans="1:4" x14ac:dyDescent="0.3">
      <c r="A144" s="16" t="s">
        <v>193</v>
      </c>
      <c r="B144" s="16" t="s">
        <v>107</v>
      </c>
      <c r="C144" s="17" t="s">
        <v>2</v>
      </c>
      <c r="D144" s="17">
        <v>3.4</v>
      </c>
    </row>
    <row r="145" spans="1:4" x14ac:dyDescent="0.3">
      <c r="A145" s="16" t="s">
        <v>233</v>
      </c>
      <c r="B145" s="16" t="s">
        <v>234</v>
      </c>
      <c r="C145" s="17" t="s">
        <v>12</v>
      </c>
      <c r="D145" s="17">
        <v>3.4</v>
      </c>
    </row>
    <row r="146" spans="1:4" x14ac:dyDescent="0.3">
      <c r="A146" s="16" t="s">
        <v>318</v>
      </c>
      <c r="B146" s="16" t="s">
        <v>319</v>
      </c>
      <c r="C146" s="17" t="s">
        <v>12</v>
      </c>
      <c r="D146" s="17">
        <v>3.4</v>
      </c>
    </row>
    <row r="147" spans="1:4" x14ac:dyDescent="0.3">
      <c r="A147" s="16" t="s">
        <v>344</v>
      </c>
      <c r="B147" s="16" t="s">
        <v>74</v>
      </c>
      <c r="C147" s="17" t="s">
        <v>2</v>
      </c>
      <c r="D147" s="17">
        <v>3.4</v>
      </c>
    </row>
    <row r="148" spans="1:4" x14ac:dyDescent="0.3">
      <c r="A148" s="16" t="s">
        <v>704</v>
      </c>
      <c r="B148" s="16" t="s">
        <v>56</v>
      </c>
      <c r="C148" s="17" t="s">
        <v>2</v>
      </c>
      <c r="D148" s="17">
        <v>3.2</v>
      </c>
    </row>
    <row r="149" spans="1:4" x14ac:dyDescent="0.3">
      <c r="A149" s="16" t="s">
        <v>124</v>
      </c>
      <c r="B149" s="16" t="s">
        <v>23</v>
      </c>
      <c r="C149" s="17" t="s">
        <v>2</v>
      </c>
      <c r="D149" s="17">
        <v>3.2</v>
      </c>
    </row>
    <row r="150" spans="1:4" x14ac:dyDescent="0.3">
      <c r="A150" s="16" t="s">
        <v>284</v>
      </c>
      <c r="B150" s="16" t="s">
        <v>205</v>
      </c>
      <c r="C150" s="17" t="s">
        <v>2</v>
      </c>
      <c r="D150" s="17">
        <v>3.2</v>
      </c>
    </row>
    <row r="151" spans="1:4" x14ac:dyDescent="0.3">
      <c r="A151" s="16" t="s">
        <v>379</v>
      </c>
      <c r="B151" s="16" t="s">
        <v>3</v>
      </c>
      <c r="C151" s="17" t="s">
        <v>2</v>
      </c>
      <c r="D151" s="17">
        <v>3.2</v>
      </c>
    </row>
    <row r="152" spans="1:4" x14ac:dyDescent="0.3">
      <c r="A152" s="16" t="s">
        <v>62</v>
      </c>
      <c r="B152" s="16" t="s">
        <v>63</v>
      </c>
      <c r="C152" s="17" t="s">
        <v>2</v>
      </c>
      <c r="D152" s="17">
        <v>3</v>
      </c>
    </row>
    <row r="153" spans="1:4" x14ac:dyDescent="0.3">
      <c r="A153" s="16" t="s">
        <v>158</v>
      </c>
      <c r="B153" s="16" t="s">
        <v>138</v>
      </c>
      <c r="C153" s="17" t="s">
        <v>12</v>
      </c>
      <c r="D153" s="17">
        <v>3</v>
      </c>
    </row>
    <row r="154" spans="1:4" x14ac:dyDescent="0.3">
      <c r="A154" s="16" t="s">
        <v>218</v>
      </c>
      <c r="B154" s="16" t="s">
        <v>219</v>
      </c>
      <c r="C154" s="17" t="s">
        <v>12</v>
      </c>
      <c r="D154" s="17">
        <v>3</v>
      </c>
    </row>
    <row r="155" spans="1:4" x14ac:dyDescent="0.3">
      <c r="A155" s="16" t="s">
        <v>260</v>
      </c>
      <c r="B155" s="16" t="s">
        <v>74</v>
      </c>
      <c r="C155" s="17" t="s">
        <v>2</v>
      </c>
      <c r="D155" s="17">
        <v>3</v>
      </c>
    </row>
    <row r="156" spans="1:4" x14ac:dyDescent="0.3">
      <c r="A156" s="16" t="s">
        <v>274</v>
      </c>
      <c r="B156" s="16" t="s">
        <v>189</v>
      </c>
      <c r="C156" s="17" t="s">
        <v>2</v>
      </c>
      <c r="D156" s="17">
        <v>3</v>
      </c>
    </row>
    <row r="157" spans="1:4" x14ac:dyDescent="0.3">
      <c r="A157" s="16" t="s">
        <v>291</v>
      </c>
      <c r="B157" s="16" t="s">
        <v>292</v>
      </c>
      <c r="C157" s="17" t="s">
        <v>12</v>
      </c>
      <c r="D157" s="17">
        <v>3</v>
      </c>
    </row>
    <row r="158" spans="1:4" x14ac:dyDescent="0.3">
      <c r="A158" s="16" t="s">
        <v>338</v>
      </c>
      <c r="B158" s="16" t="s">
        <v>88</v>
      </c>
      <c r="C158" s="17" t="s">
        <v>2</v>
      </c>
      <c r="D158" s="17">
        <v>3</v>
      </c>
    </row>
    <row r="159" spans="1:4" x14ac:dyDescent="0.3">
      <c r="A159" s="16" t="s">
        <v>4</v>
      </c>
      <c r="B159" s="16" t="s">
        <v>5</v>
      </c>
      <c r="C159" s="17" t="s">
        <v>2</v>
      </c>
      <c r="D159" s="17">
        <v>2.4</v>
      </c>
    </row>
    <row r="160" spans="1:4" x14ac:dyDescent="0.3">
      <c r="A160" s="16" t="s">
        <v>30</v>
      </c>
      <c r="B160" s="16" t="s">
        <v>31</v>
      </c>
      <c r="C160" s="17" t="s">
        <v>2</v>
      </c>
      <c r="D160" s="17">
        <v>2.4</v>
      </c>
    </row>
    <row r="161" spans="1:4" x14ac:dyDescent="0.3">
      <c r="A161" s="16" t="s">
        <v>206</v>
      </c>
      <c r="B161" s="16" t="s">
        <v>91</v>
      </c>
      <c r="C161" s="17" t="s">
        <v>2</v>
      </c>
      <c r="D161" s="17">
        <v>2.4</v>
      </c>
    </row>
    <row r="162" spans="1:4" x14ac:dyDescent="0.3">
      <c r="A162" s="16" t="s">
        <v>207</v>
      </c>
      <c r="B162" s="16" t="s">
        <v>109</v>
      </c>
      <c r="C162" s="17" t="s">
        <v>2</v>
      </c>
      <c r="D162" s="17">
        <v>2.4</v>
      </c>
    </row>
    <row r="163" spans="1:4" x14ac:dyDescent="0.3">
      <c r="A163" s="16" t="s">
        <v>295</v>
      </c>
      <c r="B163" s="16" t="s">
        <v>296</v>
      </c>
      <c r="C163" s="17" t="s">
        <v>12</v>
      </c>
      <c r="D163" s="17">
        <v>2.4</v>
      </c>
    </row>
    <row r="164" spans="1:4" x14ac:dyDescent="0.3">
      <c r="A164" s="16" t="s">
        <v>335</v>
      </c>
      <c r="B164" s="16" t="s">
        <v>178</v>
      </c>
      <c r="C164" s="17" t="s">
        <v>2</v>
      </c>
      <c r="D164" s="17">
        <v>2.4</v>
      </c>
    </row>
    <row r="165" spans="1:4" x14ac:dyDescent="0.3">
      <c r="A165" s="16" t="s">
        <v>388</v>
      </c>
      <c r="B165" s="16" t="s">
        <v>123</v>
      </c>
      <c r="C165" s="17" t="s">
        <v>2</v>
      </c>
      <c r="D165" s="17">
        <v>2.4</v>
      </c>
    </row>
    <row r="166" spans="1:4" x14ac:dyDescent="0.3">
      <c r="A166" s="16" t="s">
        <v>397</v>
      </c>
      <c r="B166" s="16" t="s">
        <v>398</v>
      </c>
      <c r="C166" s="17" t="s">
        <v>2</v>
      </c>
      <c r="D166" s="17">
        <v>2.4</v>
      </c>
    </row>
    <row r="167" spans="1:4" x14ac:dyDescent="0.3">
      <c r="A167" s="16" t="s">
        <v>75</v>
      </c>
      <c r="B167" s="16" t="s">
        <v>76</v>
      </c>
      <c r="C167" s="17" t="s">
        <v>12</v>
      </c>
      <c r="D167" s="17">
        <v>2.2000000000000002</v>
      </c>
    </row>
    <row r="168" spans="1:4" x14ac:dyDescent="0.3">
      <c r="A168" s="16" t="s">
        <v>92</v>
      </c>
      <c r="B168" s="16" t="s">
        <v>93</v>
      </c>
      <c r="C168" s="17" t="s">
        <v>12</v>
      </c>
      <c r="D168" s="17">
        <v>2.2000000000000002</v>
      </c>
    </row>
    <row r="169" spans="1:4" x14ac:dyDescent="0.3">
      <c r="A169" s="16" t="s">
        <v>174</v>
      </c>
      <c r="B169" s="16" t="s">
        <v>175</v>
      </c>
      <c r="C169" s="17" t="s">
        <v>12</v>
      </c>
      <c r="D169" s="17">
        <v>2.2000000000000002</v>
      </c>
    </row>
    <row r="170" spans="1:4" x14ac:dyDescent="0.3">
      <c r="A170" s="16" t="s">
        <v>243</v>
      </c>
      <c r="B170" s="16" t="s">
        <v>144</v>
      </c>
      <c r="C170" s="17" t="s">
        <v>12</v>
      </c>
      <c r="D170" s="17">
        <v>2.2000000000000002</v>
      </c>
    </row>
    <row r="171" spans="1:4" x14ac:dyDescent="0.3">
      <c r="A171" s="16" t="s">
        <v>254</v>
      </c>
      <c r="B171" s="16" t="s">
        <v>255</v>
      </c>
      <c r="C171" s="17" t="s">
        <v>12</v>
      </c>
      <c r="D171" s="17">
        <v>2.2000000000000002</v>
      </c>
    </row>
    <row r="172" spans="1:4" x14ac:dyDescent="0.3">
      <c r="A172" s="16" t="s">
        <v>17</v>
      </c>
      <c r="B172" s="16" t="s">
        <v>18</v>
      </c>
      <c r="C172" s="17" t="s">
        <v>2</v>
      </c>
      <c r="D172" s="17">
        <v>2</v>
      </c>
    </row>
    <row r="173" spans="1:4" x14ac:dyDescent="0.3">
      <c r="A173" s="16" t="s">
        <v>50</v>
      </c>
      <c r="B173" s="16" t="s">
        <v>23</v>
      </c>
      <c r="C173" s="17" t="s">
        <v>2</v>
      </c>
      <c r="D173" s="17">
        <v>2</v>
      </c>
    </row>
    <row r="174" spans="1:4" x14ac:dyDescent="0.3">
      <c r="A174" s="16" t="s">
        <v>55</v>
      </c>
      <c r="B174" s="16" t="s">
        <v>56</v>
      </c>
      <c r="C174" s="17" t="s">
        <v>2</v>
      </c>
      <c r="D174" s="17">
        <v>2</v>
      </c>
    </row>
    <row r="175" spans="1:4" x14ac:dyDescent="0.3">
      <c r="A175" s="16" t="s">
        <v>59</v>
      </c>
      <c r="B175" s="16" t="s">
        <v>56</v>
      </c>
      <c r="C175" s="17" t="s">
        <v>2</v>
      </c>
      <c r="D175" s="17">
        <v>2</v>
      </c>
    </row>
    <row r="176" spans="1:4" x14ac:dyDescent="0.3">
      <c r="A176" s="16" t="s">
        <v>72</v>
      </c>
      <c r="B176" s="16" t="s">
        <v>29</v>
      </c>
      <c r="C176" s="17" t="s">
        <v>2</v>
      </c>
      <c r="D176" s="17">
        <v>2</v>
      </c>
    </row>
    <row r="177" spans="1:4" x14ac:dyDescent="0.3">
      <c r="A177" s="16" t="s">
        <v>140</v>
      </c>
      <c r="B177" s="16" t="s">
        <v>47</v>
      </c>
      <c r="C177" s="17" t="s">
        <v>2</v>
      </c>
      <c r="D177" s="17">
        <v>2</v>
      </c>
    </row>
    <row r="178" spans="1:4" x14ac:dyDescent="0.3">
      <c r="A178" s="16" t="s">
        <v>145</v>
      </c>
      <c r="B178" s="16" t="s">
        <v>146</v>
      </c>
      <c r="C178" s="17" t="s">
        <v>2</v>
      </c>
      <c r="D178" s="17">
        <v>2</v>
      </c>
    </row>
    <row r="179" spans="1:4" x14ac:dyDescent="0.3">
      <c r="A179" s="16" t="s">
        <v>190</v>
      </c>
      <c r="B179" s="16" t="s">
        <v>9</v>
      </c>
      <c r="C179" s="17" t="s">
        <v>2</v>
      </c>
      <c r="D179" s="17">
        <v>2</v>
      </c>
    </row>
    <row r="180" spans="1:4" x14ac:dyDescent="0.3">
      <c r="A180" s="16" t="s">
        <v>209</v>
      </c>
      <c r="B180" s="16" t="s">
        <v>210</v>
      </c>
      <c r="C180" s="17" t="s">
        <v>2</v>
      </c>
      <c r="D180" s="17">
        <v>2</v>
      </c>
    </row>
    <row r="181" spans="1:4" x14ac:dyDescent="0.3">
      <c r="A181" s="16" t="s">
        <v>221</v>
      </c>
      <c r="B181" s="16" t="s">
        <v>222</v>
      </c>
      <c r="C181" s="17" t="s">
        <v>2</v>
      </c>
      <c r="D181" s="17">
        <v>2</v>
      </c>
    </row>
    <row r="182" spans="1:4" x14ac:dyDescent="0.3">
      <c r="A182" s="16" t="s">
        <v>348</v>
      </c>
      <c r="B182" s="16" t="s">
        <v>349</v>
      </c>
      <c r="C182" s="17" t="s">
        <v>2</v>
      </c>
      <c r="D182" s="17">
        <v>2</v>
      </c>
    </row>
    <row r="183" spans="1:4" x14ac:dyDescent="0.3">
      <c r="A183" s="16" t="s">
        <v>353</v>
      </c>
      <c r="B183" s="16" t="s">
        <v>152</v>
      </c>
      <c r="C183" s="17" t="s">
        <v>12</v>
      </c>
      <c r="D183" s="17">
        <v>2</v>
      </c>
    </row>
    <row r="184" spans="1:4" x14ac:dyDescent="0.3">
      <c r="A184" s="16" t="s">
        <v>389</v>
      </c>
      <c r="B184" s="16" t="s">
        <v>390</v>
      </c>
      <c r="C184" s="17" t="s">
        <v>2</v>
      </c>
      <c r="D184" s="17">
        <v>2</v>
      </c>
    </row>
    <row r="185" spans="1:4" x14ac:dyDescent="0.3">
      <c r="A185" s="16" t="s">
        <v>402</v>
      </c>
      <c r="B185" s="16" t="s">
        <v>68</v>
      </c>
      <c r="C185" s="17" t="s">
        <v>2</v>
      </c>
      <c r="D185" s="17">
        <v>2</v>
      </c>
    </row>
    <row r="186" spans="1:4" x14ac:dyDescent="0.3">
      <c r="A186" s="16" t="s">
        <v>118</v>
      </c>
      <c r="B186" s="16" t="s">
        <v>119</v>
      </c>
      <c r="C186" s="17" t="s">
        <v>12</v>
      </c>
      <c r="D186" s="17">
        <v>1.2</v>
      </c>
    </row>
    <row r="187" spans="1:4" x14ac:dyDescent="0.3">
      <c r="A187" s="16" t="s">
        <v>211</v>
      </c>
      <c r="B187" s="16" t="s">
        <v>212</v>
      </c>
      <c r="C187" s="17" t="s">
        <v>2</v>
      </c>
      <c r="D187" s="17">
        <v>1.2</v>
      </c>
    </row>
    <row r="188" spans="1:4" x14ac:dyDescent="0.3">
      <c r="A188" s="16" t="s">
        <v>231</v>
      </c>
      <c r="B188" s="16" t="s">
        <v>107</v>
      </c>
      <c r="C188" s="17" t="s">
        <v>2</v>
      </c>
      <c r="D188" s="17">
        <v>1.2</v>
      </c>
    </row>
    <row r="189" spans="1:4" x14ac:dyDescent="0.3">
      <c r="A189" s="16" t="s">
        <v>261</v>
      </c>
      <c r="B189" s="16" t="s">
        <v>1</v>
      </c>
      <c r="C189" s="17" t="s">
        <v>2</v>
      </c>
      <c r="D189" s="17">
        <v>1.2</v>
      </c>
    </row>
    <row r="190" spans="1:4" x14ac:dyDescent="0.3">
      <c r="A190" s="16" t="s">
        <v>325</v>
      </c>
      <c r="B190" s="16" t="s">
        <v>310</v>
      </c>
      <c r="C190" s="17" t="s">
        <v>2</v>
      </c>
      <c r="D190" s="17">
        <v>1.2</v>
      </c>
    </row>
    <row r="191" spans="1:4" x14ac:dyDescent="0.3">
      <c r="A191" s="16" t="s">
        <v>326</v>
      </c>
      <c r="B191" s="16" t="s">
        <v>327</v>
      </c>
      <c r="C191" s="17" t="s">
        <v>12</v>
      </c>
      <c r="D191" s="17">
        <v>1.2</v>
      </c>
    </row>
    <row r="192" spans="1:4" x14ac:dyDescent="0.3">
      <c r="A192" s="16" t="s">
        <v>334</v>
      </c>
      <c r="B192" s="16" t="s">
        <v>20</v>
      </c>
      <c r="C192" s="17" t="s">
        <v>2</v>
      </c>
      <c r="D192" s="17">
        <v>1.2</v>
      </c>
    </row>
    <row r="193" spans="1:4" x14ac:dyDescent="0.3">
      <c r="A193" s="16" t="s">
        <v>339</v>
      </c>
      <c r="B193" s="16" t="s">
        <v>154</v>
      </c>
      <c r="C193" s="17" t="s">
        <v>2</v>
      </c>
      <c r="D193" s="17">
        <v>1.2</v>
      </c>
    </row>
    <row r="194" spans="1:4" x14ac:dyDescent="0.3">
      <c r="A194" s="16" t="s">
        <v>345</v>
      </c>
      <c r="B194" s="16" t="s">
        <v>107</v>
      </c>
      <c r="C194" s="17" t="s">
        <v>2</v>
      </c>
      <c r="D194" s="17">
        <v>1.2</v>
      </c>
    </row>
    <row r="195" spans="1:4" x14ac:dyDescent="0.3">
      <c r="A195" s="16" t="s">
        <v>387</v>
      </c>
      <c r="B195" s="16" t="s">
        <v>276</v>
      </c>
      <c r="C195" s="17" t="s">
        <v>2</v>
      </c>
      <c r="D195" s="17">
        <v>1.2</v>
      </c>
    </row>
    <row r="196" spans="1:4" x14ac:dyDescent="0.3">
      <c r="A196" s="16" t="s">
        <v>0</v>
      </c>
      <c r="B196" s="16" t="s">
        <v>3</v>
      </c>
      <c r="C196" s="17" t="s">
        <v>2</v>
      </c>
      <c r="D196" s="17">
        <v>1</v>
      </c>
    </row>
    <row r="197" spans="1:4" x14ac:dyDescent="0.3">
      <c r="A197" s="16" t="s">
        <v>15</v>
      </c>
      <c r="B197" s="16" t="s">
        <v>16</v>
      </c>
      <c r="C197" s="17" t="s">
        <v>2</v>
      </c>
      <c r="D197" s="17">
        <v>1</v>
      </c>
    </row>
    <row r="198" spans="1:4" x14ac:dyDescent="0.3">
      <c r="A198" s="16" t="s">
        <v>66</v>
      </c>
      <c r="B198" s="16" t="s">
        <v>23</v>
      </c>
      <c r="C198" s="17" t="s">
        <v>2</v>
      </c>
      <c r="D198" s="17">
        <v>1</v>
      </c>
    </row>
    <row r="199" spans="1:4" x14ac:dyDescent="0.3">
      <c r="A199" s="16" t="s">
        <v>83</v>
      </c>
      <c r="B199" s="16" t="s">
        <v>3</v>
      </c>
      <c r="C199" s="17" t="s">
        <v>2</v>
      </c>
      <c r="D199" s="17">
        <v>1</v>
      </c>
    </row>
    <row r="200" spans="1:4" x14ac:dyDescent="0.3">
      <c r="A200" s="16" t="s">
        <v>87</v>
      </c>
      <c r="B200" s="16" t="s">
        <v>88</v>
      </c>
      <c r="C200" s="17" t="s">
        <v>2</v>
      </c>
      <c r="D200" s="17">
        <v>1</v>
      </c>
    </row>
    <row r="201" spans="1:4" x14ac:dyDescent="0.3">
      <c r="A201" s="16" t="s">
        <v>127</v>
      </c>
      <c r="B201" s="16" t="s">
        <v>128</v>
      </c>
      <c r="C201" s="17" t="s">
        <v>12</v>
      </c>
      <c r="D201" s="17">
        <v>1</v>
      </c>
    </row>
    <row r="202" spans="1:4" x14ac:dyDescent="0.3">
      <c r="A202" s="16" t="s">
        <v>147</v>
      </c>
      <c r="B202" s="16" t="s">
        <v>148</v>
      </c>
      <c r="C202" s="17" t="s">
        <v>2</v>
      </c>
      <c r="D202" s="17">
        <v>1</v>
      </c>
    </row>
    <row r="203" spans="1:4" x14ac:dyDescent="0.3">
      <c r="A203" s="16" t="s">
        <v>155</v>
      </c>
      <c r="B203" s="16" t="s">
        <v>123</v>
      </c>
      <c r="C203" s="17" t="s">
        <v>2</v>
      </c>
      <c r="D203" s="17">
        <v>1</v>
      </c>
    </row>
    <row r="204" spans="1:4" x14ac:dyDescent="0.3">
      <c r="A204" s="16" t="s">
        <v>703</v>
      </c>
      <c r="B204" s="16" t="s">
        <v>86</v>
      </c>
      <c r="C204" s="17" t="s">
        <v>12</v>
      </c>
      <c r="D204" s="17">
        <v>1</v>
      </c>
    </row>
    <row r="205" spans="1:4" x14ac:dyDescent="0.3">
      <c r="A205" s="16" t="s">
        <v>165</v>
      </c>
      <c r="B205" s="16" t="s">
        <v>166</v>
      </c>
      <c r="C205" s="17" t="s">
        <v>12</v>
      </c>
      <c r="D205" s="17">
        <v>1</v>
      </c>
    </row>
    <row r="206" spans="1:4" x14ac:dyDescent="0.3">
      <c r="A206" s="16" t="s">
        <v>168</v>
      </c>
      <c r="B206" s="16" t="s">
        <v>169</v>
      </c>
      <c r="C206" s="17" t="s">
        <v>12</v>
      </c>
      <c r="D206" s="17">
        <v>1</v>
      </c>
    </row>
    <row r="207" spans="1:4" x14ac:dyDescent="0.3">
      <c r="A207" s="16" t="s">
        <v>170</v>
      </c>
      <c r="B207" s="16" t="s">
        <v>171</v>
      </c>
      <c r="C207" s="17" t="s">
        <v>2</v>
      </c>
      <c r="D207" s="17">
        <v>1</v>
      </c>
    </row>
    <row r="208" spans="1:4" x14ac:dyDescent="0.3">
      <c r="A208" s="16" t="s">
        <v>202</v>
      </c>
      <c r="B208" s="16" t="s">
        <v>178</v>
      </c>
      <c r="C208" s="17" t="s">
        <v>2</v>
      </c>
      <c r="D208" s="17">
        <v>1</v>
      </c>
    </row>
    <row r="209" spans="1:4" x14ac:dyDescent="0.3">
      <c r="A209" s="16" t="s">
        <v>228</v>
      </c>
      <c r="B209" s="16" t="s">
        <v>229</v>
      </c>
      <c r="C209" s="17" t="s">
        <v>12</v>
      </c>
      <c r="D209" s="17">
        <v>1</v>
      </c>
    </row>
    <row r="210" spans="1:4" x14ac:dyDescent="0.3">
      <c r="A210" s="16" t="s">
        <v>232</v>
      </c>
      <c r="B210" s="16" t="s">
        <v>21</v>
      </c>
      <c r="C210" s="17" t="s">
        <v>12</v>
      </c>
      <c r="D210" s="17">
        <v>1</v>
      </c>
    </row>
    <row r="211" spans="1:4" x14ac:dyDescent="0.3">
      <c r="A211" s="16" t="s">
        <v>232</v>
      </c>
      <c r="B211" s="16" t="s">
        <v>18</v>
      </c>
      <c r="C211" s="17" t="s">
        <v>2</v>
      </c>
      <c r="D211" s="17">
        <v>1</v>
      </c>
    </row>
    <row r="212" spans="1:4" x14ac:dyDescent="0.3">
      <c r="A212" s="16" t="s">
        <v>259</v>
      </c>
      <c r="B212" s="16" t="s">
        <v>56</v>
      </c>
      <c r="C212" s="17" t="s">
        <v>2</v>
      </c>
      <c r="D212" s="17">
        <v>1</v>
      </c>
    </row>
    <row r="213" spans="1:4" x14ac:dyDescent="0.3">
      <c r="A213" s="16" t="s">
        <v>263</v>
      </c>
      <c r="B213" s="16" t="s">
        <v>88</v>
      </c>
      <c r="C213" s="17" t="s">
        <v>2</v>
      </c>
      <c r="D213" s="17">
        <v>1</v>
      </c>
    </row>
    <row r="214" spans="1:4" x14ac:dyDescent="0.3">
      <c r="A214" s="16" t="s">
        <v>280</v>
      </c>
      <c r="B214" s="16" t="s">
        <v>281</v>
      </c>
      <c r="C214" s="17" t="s">
        <v>2</v>
      </c>
      <c r="D214" s="17">
        <v>1</v>
      </c>
    </row>
    <row r="215" spans="1:4" x14ac:dyDescent="0.3">
      <c r="A215" s="16" t="s">
        <v>311</v>
      </c>
      <c r="B215" s="16" t="s">
        <v>312</v>
      </c>
      <c r="C215" s="17" t="s">
        <v>12</v>
      </c>
      <c r="D215" s="17">
        <v>1</v>
      </c>
    </row>
    <row r="216" spans="1:4" x14ac:dyDescent="0.3">
      <c r="A216" s="16" t="s">
        <v>321</v>
      </c>
      <c r="B216" s="16" t="s">
        <v>88</v>
      </c>
      <c r="C216" s="17" t="s">
        <v>2</v>
      </c>
      <c r="D216" s="17">
        <v>1</v>
      </c>
    </row>
    <row r="217" spans="1:4" x14ac:dyDescent="0.3">
      <c r="A217" s="16" t="s">
        <v>337</v>
      </c>
      <c r="B217" s="16" t="s">
        <v>29</v>
      </c>
      <c r="C217" s="17" t="s">
        <v>2</v>
      </c>
      <c r="D217" s="17">
        <v>1</v>
      </c>
    </row>
    <row r="218" spans="1:4" x14ac:dyDescent="0.3">
      <c r="A218" s="16" t="s">
        <v>347</v>
      </c>
      <c r="B218" s="16" t="s">
        <v>272</v>
      </c>
      <c r="C218" s="17" t="s">
        <v>2</v>
      </c>
      <c r="D218" s="17">
        <v>1</v>
      </c>
    </row>
    <row r="219" spans="1:4" x14ac:dyDescent="0.3">
      <c r="A219" s="16" t="s">
        <v>357</v>
      </c>
      <c r="B219" s="16" t="s">
        <v>294</v>
      </c>
      <c r="C219" s="17" t="s">
        <v>12</v>
      </c>
      <c r="D219" s="17">
        <v>1</v>
      </c>
    </row>
    <row r="220" spans="1:4" x14ac:dyDescent="0.3">
      <c r="A220" s="16" t="s">
        <v>373</v>
      </c>
      <c r="B220" s="16" t="s">
        <v>109</v>
      </c>
      <c r="C220" s="17" t="s">
        <v>2</v>
      </c>
      <c r="D220" s="17">
        <v>1</v>
      </c>
    </row>
    <row r="221" spans="1:4" x14ac:dyDescent="0.3">
      <c r="A221" s="16" t="s">
        <v>377</v>
      </c>
      <c r="B221" s="16" t="s">
        <v>378</v>
      </c>
      <c r="C221" s="17" t="s">
        <v>12</v>
      </c>
      <c r="D221" s="17">
        <v>1</v>
      </c>
    </row>
    <row r="222" spans="1:4" x14ac:dyDescent="0.3">
      <c r="A222" s="16" t="s">
        <v>702</v>
      </c>
      <c r="B222" s="16" t="s">
        <v>195</v>
      </c>
      <c r="C222" s="17" t="s">
        <v>2</v>
      </c>
      <c r="D222" s="17">
        <v>1</v>
      </c>
    </row>
    <row r="223" spans="1:4" x14ac:dyDescent="0.3">
      <c r="A223" s="16" t="s">
        <v>408</v>
      </c>
      <c r="B223" s="16" t="s">
        <v>195</v>
      </c>
      <c r="C223" s="17" t="s">
        <v>2</v>
      </c>
      <c r="D223" s="17">
        <v>1</v>
      </c>
    </row>
    <row r="224" spans="1:4" x14ac:dyDescent="0.3">
      <c r="A224" s="16" t="s">
        <v>6</v>
      </c>
      <c r="B224" s="16" t="s">
        <v>7</v>
      </c>
      <c r="C224" s="17" t="s">
        <v>2</v>
      </c>
      <c r="D224" s="17">
        <v>0</v>
      </c>
    </row>
    <row r="225" spans="1:4" x14ac:dyDescent="0.3">
      <c r="A225" s="16" t="s">
        <v>13</v>
      </c>
      <c r="B225" s="16" t="s">
        <v>14</v>
      </c>
      <c r="C225" s="17" t="s">
        <v>2</v>
      </c>
      <c r="D225" s="17">
        <v>0</v>
      </c>
    </row>
    <row r="226" spans="1:4" x14ac:dyDescent="0.3">
      <c r="A226" s="16" t="s">
        <v>24</v>
      </c>
      <c r="B226" s="16" t="s">
        <v>25</v>
      </c>
      <c r="C226" s="17" t="s">
        <v>12</v>
      </c>
      <c r="D226" s="17">
        <v>0</v>
      </c>
    </row>
    <row r="227" spans="1:4" x14ac:dyDescent="0.3">
      <c r="A227" s="16" t="s">
        <v>34</v>
      </c>
      <c r="B227" s="16" t="s">
        <v>35</v>
      </c>
      <c r="C227" s="17" t="s">
        <v>12</v>
      </c>
      <c r="D227" s="17">
        <v>0</v>
      </c>
    </row>
    <row r="228" spans="1:4" x14ac:dyDescent="0.3">
      <c r="A228" s="16" t="s">
        <v>37</v>
      </c>
      <c r="B228" s="16" t="s">
        <v>38</v>
      </c>
      <c r="C228" s="17" t="s">
        <v>2</v>
      </c>
      <c r="D228" s="17">
        <v>0</v>
      </c>
    </row>
    <row r="229" spans="1:4" x14ac:dyDescent="0.3">
      <c r="A229" s="16" t="s">
        <v>41</v>
      </c>
      <c r="B229" s="16" t="s">
        <v>42</v>
      </c>
      <c r="C229" s="17" t="s">
        <v>2</v>
      </c>
      <c r="D229" s="17">
        <v>0</v>
      </c>
    </row>
    <row r="230" spans="1:4" x14ac:dyDescent="0.3">
      <c r="A230" s="16" t="s">
        <v>43</v>
      </c>
      <c r="B230" s="16" t="s">
        <v>44</v>
      </c>
      <c r="C230" s="17" t="s">
        <v>12</v>
      </c>
      <c r="D230" s="17">
        <v>0</v>
      </c>
    </row>
    <row r="231" spans="1:4" x14ac:dyDescent="0.3">
      <c r="A231" s="16" t="s">
        <v>46</v>
      </c>
      <c r="B231" s="16" t="s">
        <v>47</v>
      </c>
      <c r="C231" s="17" t="s">
        <v>2</v>
      </c>
      <c r="D231" s="17">
        <v>0</v>
      </c>
    </row>
    <row r="232" spans="1:4" x14ac:dyDescent="0.3">
      <c r="A232" s="16" t="s">
        <v>51</v>
      </c>
      <c r="B232" s="16" t="s">
        <v>52</v>
      </c>
      <c r="C232" s="17" t="s">
        <v>12</v>
      </c>
      <c r="D232" s="17">
        <v>0</v>
      </c>
    </row>
    <row r="233" spans="1:4" x14ac:dyDescent="0.3">
      <c r="A233" s="16" t="s">
        <v>57</v>
      </c>
      <c r="B233" s="16" t="s">
        <v>58</v>
      </c>
      <c r="C233" s="17" t="s">
        <v>2</v>
      </c>
      <c r="D233" s="17">
        <v>0</v>
      </c>
    </row>
    <row r="234" spans="1:4" x14ac:dyDescent="0.3">
      <c r="A234" s="16" t="s">
        <v>64</v>
      </c>
      <c r="B234" s="16" t="s">
        <v>65</v>
      </c>
      <c r="C234" s="17" t="s">
        <v>2</v>
      </c>
      <c r="D234" s="17">
        <v>0</v>
      </c>
    </row>
    <row r="235" spans="1:4" x14ac:dyDescent="0.3">
      <c r="A235" s="16" t="s">
        <v>71</v>
      </c>
      <c r="B235" s="16" t="s">
        <v>27</v>
      </c>
      <c r="C235" s="17" t="s">
        <v>12</v>
      </c>
      <c r="D235" s="17">
        <v>0</v>
      </c>
    </row>
    <row r="236" spans="1:4" x14ac:dyDescent="0.3">
      <c r="A236" s="16" t="s">
        <v>73</v>
      </c>
      <c r="B236" s="16" t="s">
        <v>3</v>
      </c>
      <c r="C236" s="17" t="s">
        <v>2</v>
      </c>
      <c r="D236" s="17">
        <v>0</v>
      </c>
    </row>
    <row r="237" spans="1:4" x14ac:dyDescent="0.3">
      <c r="A237" s="16" t="s">
        <v>84</v>
      </c>
      <c r="B237" s="16" t="s">
        <v>85</v>
      </c>
      <c r="C237" s="17" t="s">
        <v>2</v>
      </c>
      <c r="D237" s="17">
        <v>0</v>
      </c>
    </row>
    <row r="238" spans="1:4" x14ac:dyDescent="0.3">
      <c r="A238" s="16" t="s">
        <v>97</v>
      </c>
      <c r="B238" s="16" t="s">
        <v>98</v>
      </c>
      <c r="C238" s="17" t="s">
        <v>12</v>
      </c>
      <c r="D238" s="17">
        <v>0</v>
      </c>
    </row>
    <row r="239" spans="1:4" x14ac:dyDescent="0.3">
      <c r="A239" s="16" t="s">
        <v>101</v>
      </c>
      <c r="B239" s="16" t="s">
        <v>102</v>
      </c>
      <c r="C239" s="17" t="s">
        <v>2</v>
      </c>
      <c r="D239" s="17">
        <v>0</v>
      </c>
    </row>
    <row r="240" spans="1:4" x14ac:dyDescent="0.3">
      <c r="A240" s="16" t="s">
        <v>108</v>
      </c>
      <c r="B240" s="16" t="s">
        <v>109</v>
      </c>
      <c r="C240" s="17" t="s">
        <v>2</v>
      </c>
      <c r="D240" s="17">
        <v>0</v>
      </c>
    </row>
    <row r="241" spans="1:4" x14ac:dyDescent="0.3">
      <c r="A241" s="16" t="s">
        <v>110</v>
      </c>
      <c r="B241" s="16" t="s">
        <v>65</v>
      </c>
      <c r="C241" s="17" t="s">
        <v>2</v>
      </c>
      <c r="D241" s="17">
        <v>0</v>
      </c>
    </row>
    <row r="242" spans="1:4" x14ac:dyDescent="0.3">
      <c r="A242" s="16" t="s">
        <v>112</v>
      </c>
      <c r="B242" s="16" t="s">
        <v>80</v>
      </c>
      <c r="C242" s="17" t="s">
        <v>12</v>
      </c>
      <c r="D242" s="17">
        <v>0</v>
      </c>
    </row>
    <row r="243" spans="1:4" x14ac:dyDescent="0.3">
      <c r="A243" s="16" t="s">
        <v>115</v>
      </c>
      <c r="B243" s="16" t="s">
        <v>116</v>
      </c>
      <c r="C243" s="17" t="s">
        <v>2</v>
      </c>
      <c r="D243" s="17">
        <v>0</v>
      </c>
    </row>
    <row r="244" spans="1:4" x14ac:dyDescent="0.3">
      <c r="A244" s="16" t="s">
        <v>129</v>
      </c>
      <c r="B244" s="16" t="s">
        <v>130</v>
      </c>
      <c r="C244" s="17" t="s">
        <v>2</v>
      </c>
      <c r="D244" s="17">
        <v>0</v>
      </c>
    </row>
    <row r="245" spans="1:4" x14ac:dyDescent="0.3">
      <c r="A245" s="16" t="s">
        <v>137</v>
      </c>
      <c r="B245" s="16" t="s">
        <v>138</v>
      </c>
      <c r="C245" s="17" t="s">
        <v>12</v>
      </c>
      <c r="D245" s="17">
        <v>0</v>
      </c>
    </row>
    <row r="246" spans="1:4" x14ac:dyDescent="0.3">
      <c r="A246" s="16" t="s">
        <v>141</v>
      </c>
      <c r="B246" s="16" t="s">
        <v>56</v>
      </c>
      <c r="C246" s="17" t="s">
        <v>2</v>
      </c>
      <c r="D246" s="17">
        <v>0</v>
      </c>
    </row>
    <row r="247" spans="1:4" x14ac:dyDescent="0.3">
      <c r="A247" s="16" t="s">
        <v>163</v>
      </c>
      <c r="B247" s="16" t="s">
        <v>164</v>
      </c>
      <c r="C247" s="17" t="s">
        <v>12</v>
      </c>
      <c r="D247" s="17">
        <v>0</v>
      </c>
    </row>
    <row r="248" spans="1:4" x14ac:dyDescent="0.3">
      <c r="A248" s="16" t="s">
        <v>167</v>
      </c>
      <c r="B248" s="16" t="s">
        <v>106</v>
      </c>
      <c r="C248" s="17" t="s">
        <v>2</v>
      </c>
      <c r="D248" s="17">
        <v>0</v>
      </c>
    </row>
    <row r="249" spans="1:4" x14ac:dyDescent="0.3">
      <c r="A249" s="16" t="s">
        <v>106</v>
      </c>
      <c r="B249" s="16" t="s">
        <v>91</v>
      </c>
      <c r="C249" s="17" t="s">
        <v>2</v>
      </c>
      <c r="D249" s="17">
        <v>0</v>
      </c>
    </row>
    <row r="250" spans="1:4" x14ac:dyDescent="0.3">
      <c r="A250" s="16" t="s">
        <v>180</v>
      </c>
      <c r="B250" s="16" t="s">
        <v>181</v>
      </c>
      <c r="C250" s="17" t="s">
        <v>12</v>
      </c>
      <c r="D250" s="17">
        <v>0</v>
      </c>
    </row>
    <row r="251" spans="1:4" x14ac:dyDescent="0.3">
      <c r="A251" s="16" t="s">
        <v>201</v>
      </c>
      <c r="B251" s="16" t="s">
        <v>68</v>
      </c>
      <c r="C251" s="17" t="s">
        <v>2</v>
      </c>
      <c r="D251" s="17">
        <v>0</v>
      </c>
    </row>
    <row r="252" spans="1:4" x14ac:dyDescent="0.3">
      <c r="A252" s="16" t="s">
        <v>217</v>
      </c>
      <c r="B252" s="16" t="s">
        <v>109</v>
      </c>
      <c r="C252" s="17" t="s">
        <v>2</v>
      </c>
      <c r="D252" s="17">
        <v>0</v>
      </c>
    </row>
    <row r="253" spans="1:4" x14ac:dyDescent="0.3">
      <c r="A253" s="16" t="s">
        <v>230</v>
      </c>
      <c r="B253" s="16" t="s">
        <v>1</v>
      </c>
      <c r="C253" s="17" t="s">
        <v>2</v>
      </c>
      <c r="D253" s="17">
        <v>0</v>
      </c>
    </row>
    <row r="254" spans="1:4" x14ac:dyDescent="0.3">
      <c r="A254" s="16" t="s">
        <v>237</v>
      </c>
      <c r="B254" s="16" t="s">
        <v>238</v>
      </c>
      <c r="C254" s="17" t="s">
        <v>12</v>
      </c>
      <c r="D254" s="17">
        <v>0</v>
      </c>
    </row>
    <row r="255" spans="1:4" x14ac:dyDescent="0.3">
      <c r="A255" s="16" t="s">
        <v>241</v>
      </c>
      <c r="B255" s="16" t="s">
        <v>128</v>
      </c>
      <c r="C255" s="17" t="s">
        <v>12</v>
      </c>
      <c r="D255" s="17">
        <v>0</v>
      </c>
    </row>
    <row r="256" spans="1:4" x14ac:dyDescent="0.3">
      <c r="A256" s="16" t="s">
        <v>242</v>
      </c>
      <c r="B256" s="16" t="s">
        <v>58</v>
      </c>
      <c r="C256" s="17" t="s">
        <v>2</v>
      </c>
      <c r="D256" s="17">
        <v>0</v>
      </c>
    </row>
    <row r="257" spans="1:4" x14ac:dyDescent="0.3">
      <c r="A257" s="16" t="s">
        <v>244</v>
      </c>
      <c r="B257" s="16" t="s">
        <v>245</v>
      </c>
      <c r="C257" s="17" t="s">
        <v>2</v>
      </c>
      <c r="D257" s="17">
        <v>0</v>
      </c>
    </row>
    <row r="258" spans="1:4" x14ac:dyDescent="0.3">
      <c r="A258" s="16" t="s">
        <v>247</v>
      </c>
      <c r="B258" s="16" t="s">
        <v>91</v>
      </c>
      <c r="C258" s="17" t="s">
        <v>2</v>
      </c>
      <c r="D258" s="17">
        <v>0</v>
      </c>
    </row>
    <row r="259" spans="1:4" x14ac:dyDescent="0.3">
      <c r="A259" s="16" t="s">
        <v>264</v>
      </c>
      <c r="B259" s="16" t="s">
        <v>265</v>
      </c>
      <c r="C259" s="17" t="s">
        <v>2</v>
      </c>
      <c r="D259" s="17">
        <v>0</v>
      </c>
    </row>
    <row r="260" spans="1:4" x14ac:dyDescent="0.3">
      <c r="A260" s="16" t="s">
        <v>286</v>
      </c>
      <c r="B260" s="16" t="s">
        <v>205</v>
      </c>
      <c r="C260" s="17" t="s">
        <v>2</v>
      </c>
      <c r="D260" s="17">
        <v>0</v>
      </c>
    </row>
    <row r="261" spans="1:4" x14ac:dyDescent="0.3">
      <c r="A261" s="16" t="s">
        <v>293</v>
      </c>
      <c r="B261" s="16" t="s">
        <v>294</v>
      </c>
      <c r="C261" s="17" t="s">
        <v>12</v>
      </c>
      <c r="D261" s="17">
        <v>0</v>
      </c>
    </row>
    <row r="262" spans="1:4" x14ac:dyDescent="0.3">
      <c r="A262" s="16" t="s">
        <v>293</v>
      </c>
      <c r="B262" s="16" t="s">
        <v>58</v>
      </c>
      <c r="C262" s="17" t="s">
        <v>2</v>
      </c>
      <c r="D262" s="17">
        <v>0</v>
      </c>
    </row>
    <row r="263" spans="1:4" x14ac:dyDescent="0.3">
      <c r="A263" s="16" t="s">
        <v>297</v>
      </c>
      <c r="B263" s="16" t="s">
        <v>68</v>
      </c>
      <c r="C263" s="17" t="s">
        <v>2</v>
      </c>
      <c r="D263" s="17">
        <v>0</v>
      </c>
    </row>
    <row r="264" spans="1:4" x14ac:dyDescent="0.3">
      <c r="A264" s="16" t="s">
        <v>301</v>
      </c>
      <c r="B264" s="16" t="s">
        <v>302</v>
      </c>
      <c r="C264" s="17" t="s">
        <v>12</v>
      </c>
      <c r="D264" s="17">
        <v>0</v>
      </c>
    </row>
    <row r="265" spans="1:4" x14ac:dyDescent="0.3">
      <c r="A265" s="16" t="s">
        <v>303</v>
      </c>
      <c r="B265" s="16" t="s">
        <v>131</v>
      </c>
      <c r="C265" s="17" t="s">
        <v>2</v>
      </c>
      <c r="D265" s="17">
        <v>0</v>
      </c>
    </row>
    <row r="266" spans="1:4" x14ac:dyDescent="0.3">
      <c r="A266" s="16" t="s">
        <v>306</v>
      </c>
      <c r="B266" s="16" t="s">
        <v>272</v>
      </c>
      <c r="C266" s="17" t="s">
        <v>2</v>
      </c>
      <c r="D266" s="17">
        <v>0</v>
      </c>
    </row>
    <row r="267" spans="1:4" x14ac:dyDescent="0.3">
      <c r="A267" s="16" t="s">
        <v>307</v>
      </c>
      <c r="B267" s="16" t="s">
        <v>308</v>
      </c>
      <c r="C267" s="17" t="s">
        <v>2</v>
      </c>
      <c r="D267" s="17">
        <v>0</v>
      </c>
    </row>
    <row r="268" spans="1:4" x14ac:dyDescent="0.3">
      <c r="A268" s="16" t="s">
        <v>320</v>
      </c>
      <c r="B268" s="16" t="s">
        <v>123</v>
      </c>
      <c r="C268" s="17" t="s">
        <v>2</v>
      </c>
      <c r="D268" s="17">
        <v>0</v>
      </c>
    </row>
    <row r="269" spans="1:4" x14ac:dyDescent="0.3">
      <c r="A269" s="16" t="s">
        <v>322</v>
      </c>
      <c r="B269" s="16" t="s">
        <v>88</v>
      </c>
      <c r="C269" s="17" t="s">
        <v>2</v>
      </c>
      <c r="D269" s="17">
        <v>0</v>
      </c>
    </row>
    <row r="270" spans="1:4" x14ac:dyDescent="0.3">
      <c r="A270" s="16" t="s">
        <v>328</v>
      </c>
      <c r="B270" s="16" t="s">
        <v>150</v>
      </c>
      <c r="C270" s="17" t="s">
        <v>2</v>
      </c>
      <c r="D270" s="17">
        <v>0</v>
      </c>
    </row>
    <row r="271" spans="1:4" x14ac:dyDescent="0.3">
      <c r="A271" s="16" t="s">
        <v>329</v>
      </c>
      <c r="B271" s="16" t="s">
        <v>154</v>
      </c>
      <c r="C271" s="17" t="s">
        <v>2</v>
      </c>
      <c r="D271" s="17">
        <v>0</v>
      </c>
    </row>
    <row r="272" spans="1:4" x14ac:dyDescent="0.3">
      <c r="A272" s="16" t="s">
        <v>340</v>
      </c>
      <c r="B272" s="16" t="s">
        <v>341</v>
      </c>
      <c r="C272" s="17" t="s">
        <v>2</v>
      </c>
      <c r="D272" s="17">
        <v>0</v>
      </c>
    </row>
    <row r="273" spans="1:4" x14ac:dyDescent="0.3">
      <c r="A273" s="16" t="s">
        <v>342</v>
      </c>
      <c r="B273" s="16" t="s">
        <v>343</v>
      </c>
      <c r="C273" s="17" t="s">
        <v>2</v>
      </c>
      <c r="D273" s="17">
        <v>0</v>
      </c>
    </row>
    <row r="274" spans="1:4" x14ac:dyDescent="0.3">
      <c r="A274" s="16" t="s">
        <v>364</v>
      </c>
      <c r="B274" s="16" t="s">
        <v>365</v>
      </c>
      <c r="C274" s="17" t="s">
        <v>2</v>
      </c>
      <c r="D274" s="17">
        <v>0</v>
      </c>
    </row>
    <row r="275" spans="1:4" x14ac:dyDescent="0.3">
      <c r="A275" s="16" t="s">
        <v>366</v>
      </c>
      <c r="B275" s="16" t="s">
        <v>367</v>
      </c>
      <c r="C275" s="17" t="s">
        <v>2</v>
      </c>
      <c r="D275" s="17">
        <v>0</v>
      </c>
    </row>
    <row r="276" spans="1:4" x14ac:dyDescent="0.3">
      <c r="A276" s="16" t="s">
        <v>372</v>
      </c>
      <c r="B276" s="16" t="s">
        <v>56</v>
      </c>
      <c r="C276" s="17" t="s">
        <v>2</v>
      </c>
      <c r="D276" s="17">
        <v>0</v>
      </c>
    </row>
    <row r="277" spans="1:4" x14ac:dyDescent="0.3">
      <c r="A277" s="16" t="s">
        <v>375</v>
      </c>
      <c r="B277" s="16" t="s">
        <v>116</v>
      </c>
      <c r="C277" s="17" t="s">
        <v>2</v>
      </c>
      <c r="D277" s="17">
        <v>0</v>
      </c>
    </row>
    <row r="278" spans="1:4" x14ac:dyDescent="0.3">
      <c r="A278" s="16" t="s">
        <v>380</v>
      </c>
      <c r="B278" s="16" t="s">
        <v>310</v>
      </c>
      <c r="C278" s="17" t="s">
        <v>2</v>
      </c>
      <c r="D278" s="17">
        <v>0</v>
      </c>
    </row>
    <row r="279" spans="1:4" x14ac:dyDescent="0.3">
      <c r="A279" s="16" t="s">
        <v>381</v>
      </c>
      <c r="B279" s="16" t="s">
        <v>382</v>
      </c>
      <c r="C279" s="17" t="s">
        <v>2</v>
      </c>
      <c r="D279" s="17">
        <v>0</v>
      </c>
    </row>
    <row r="280" spans="1:4" x14ac:dyDescent="0.3">
      <c r="A280" s="16" t="s">
        <v>400</v>
      </c>
      <c r="B280" s="16" t="s">
        <v>401</v>
      </c>
      <c r="C280" s="17" t="s">
        <v>2</v>
      </c>
      <c r="D280" s="17">
        <v>0</v>
      </c>
    </row>
    <row r="281" spans="1:4" x14ac:dyDescent="0.3">
      <c r="A281" s="16" t="s">
        <v>403</v>
      </c>
      <c r="B281" s="16" t="s">
        <v>404</v>
      </c>
      <c r="C281" s="17" t="s">
        <v>2</v>
      </c>
      <c r="D281" s="17">
        <v>0</v>
      </c>
    </row>
    <row r="282" spans="1:4" x14ac:dyDescent="0.3">
      <c r="A282" s="16" t="s">
        <v>407</v>
      </c>
      <c r="B282" s="16" t="s">
        <v>267</v>
      </c>
      <c r="C282" s="17" t="s">
        <v>2</v>
      </c>
      <c r="D282" s="17">
        <v>0</v>
      </c>
    </row>
  </sheetData>
  <pageMargins left="0.70866141732283472" right="0.70866141732283472" top="0.15748031496062992" bottom="0.15748031496062992" header="0.31496062992125984" footer="0.31496062992125984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dettaglio</vt:lpstr>
      <vt:lpstr>classifica</vt:lpstr>
      <vt:lpstr>gare</vt:lpstr>
      <vt:lpstr>finale</vt:lpstr>
      <vt:lpstr>finale sintetico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Tomei Lorenzo</dc:creator>
  <cp:lastModifiedBy>tomei</cp:lastModifiedBy>
  <cp:lastPrinted>2017-12-14T13:10:37Z</cp:lastPrinted>
  <dcterms:created xsi:type="dcterms:W3CDTF">2017-04-04T07:19:28Z</dcterms:created>
  <dcterms:modified xsi:type="dcterms:W3CDTF">2017-12-17T18:07:06Z</dcterms:modified>
</cp:coreProperties>
</file>